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51" windowHeight="13475"/>
  </bookViews>
  <sheets>
    <sheet name="工程量清单说明" sheetId="103" r:id="rId1"/>
    <sheet name="第100章" sheetId="101" r:id="rId2"/>
    <sheet name="C025农发桥" sheetId="97" r:id="rId3"/>
    <sheet name="C124农发桥" sheetId="99" r:id="rId4"/>
    <sheet name="Y014农发桥" sheetId="100" r:id="rId5"/>
    <sheet name="工程量清单汇总表" sheetId="96" r:id="rId6"/>
  </sheets>
  <definedNames>
    <definedName name="_xlnm.Print_Area" localSheetId="2">'C025农发桥'!$A$1:$F$142</definedName>
    <definedName name="_xlnm.Print_Area" localSheetId="3">'C124农发桥'!$A$1:$F$160</definedName>
    <definedName name="_xlnm.Print_Titles" localSheetId="2">'C025农发桥'!$1:$3</definedName>
    <definedName name="_xlnm.Print_Titles" localSheetId="3">'C124农发桥'!$1:$3</definedName>
    <definedName name="_xlnm.Print_Titles" localSheetId="4">Y014农发桥!$1:$3</definedName>
  </definedNames>
  <calcPr calcId="144525" fullPrecision="0"/>
</workbook>
</file>

<file path=xl/sharedStrings.xml><?xml version="1.0" encoding="utf-8"?>
<sst xmlns="http://schemas.openxmlformats.org/spreadsheetml/2006/main" count="1256" uniqueCount="332">
  <si>
    <t xml:space="preserve">                                   工程量清单
1.工程量清单说明
1.1 本工程量清单是根据招标文件中包括的有合同约束力的工程量清单计量规 则、图纸以及有关工程量清单的国家标准、行业标准、合同条款中约定的其他规则 编制 。约定计量规则中没有的子目，其工程量按照有合同约束力的图纸所标示尺寸的理论净量计算 。计量采用中华人民共和国法定计量单位 。
1.2 本工程量清单应与招标文件中的投标人须 知、通用合同条款 、专用合同条 款、工程量清单计量规则 、技术规范及图纸等 一起阅读和理解 。
1.3 本工程量清单中所列工程数 量是估算的或设计的预计数量，仅作为投标报 价的共同基础，不能作为最终结算与支 付的依据。实际支付应按实际完成的工程量，由承包人按工程量清单计量规则规定的计量方法，以监理人认可的尺寸、断面计量，按本工程量清单的单价和总额价计算支付金额；或根据具体情况，按合同条款第 15.4 款的规定，按监理人确定的单价或总额价计算支付额。</t>
  </si>
  <si>
    <t>1.4  工程量清单各章是按第八章“工程量清单计量规 则”、第七章“技术规范”的 相应章次编号的 ，因此，工程量清单中各章的工程子目的范围与计量 等应与“工程量 清单计量规则”、“技术规范”相应章节的范围 、计量与支付条款结合起来理解或解释。
1.5  对作业和材料的一般说明或规定，未重复写入工程量清单内，在给工程量清单各子目标价前，应参阅第七章“技术规范”的有关内容 。
1.6 工程量清单中所列工程量的变动 ，丝毫不会 降低或影响合同条款的效力，也不免除承包人按规定的标准进行施工和修复缺陷的责任。
1.7 图纸中所列的工程数量表及数量汇总表仅是提供资料 ，不是工程量清单的 外延。当图纸与工程量清单所列数量不一致时 ，以工程量清单所列数量作为报价的 依据。</t>
  </si>
  <si>
    <t>2. 投标报价说明
2.1 工程量清单中的每一子目须填入单价或价格，且只允许有一个报价。
2.2 除非合同另有规定 ，工程量清单 中有标价的单价和总额价均已包括了为实 施和完成合同工程所需的劳务、材料、机械、质检（自检）、安装、缺陷修复、管理、保险、税费、利润等费用,以及合同明示或暗示的所有责任、义务和一般风险 。
2.3工程量清单中投标人没有填入单价或价格的子目，其费用视为已分摊在 工程量清单中其他相关子目的单价或价格之中。承包人必须按监理人指令完成工程量清单中未填入单价或价格的子目，但不能得到结算与支付。
2.4符合合同条款规定的全部费用应认为已被计入有标价的工程量清单所列各子目之中，未列子目不予计量的工作 ，其费用应视为已分摊在本合同工程的有关子目的单价或总额价之中 。
2.5 承包人用于本合同工程的各类装备的提供、运输、维护、拆卸、拼装等支付的费用，已包括在工程量清单的单价与总额价之中 。</t>
  </si>
  <si>
    <t>2.6 工程量清单中各项金额均以人民币（元）结算。
2.7暂列金额（不含计日工总额）的数量及拟用子目的说明：本工程不设暂列金。
2.8 暂估价的数量及拟用子目的说明：本工程不设暂估价。
2.9 工程一切险的投保金额为工程量清单第100章（不含工程一切险及第三方责任险的保险费）至第700章的合计金额，保险费率为3‰，第三方责任险的投保金额不少于100万，保险费率为3.5‰。工程量清单第100章内列有上述保险费的支付细目，投标人根据上述保险费率计算出保险费，填入本工程量清单。除工程一切险及第三方责任险以外，所有其他保险费均由承包人承担并支付，不再报价中单列。安全生产费按投标控制价上限的1.5%计列，填入本工程量清单。
2.10 在合同总价不变的前提下，招标人有权对中标人的工程量清单中不合理或不平衡的任意单价或总额价进行调整。</t>
  </si>
  <si>
    <t>3.计日工说明
3.1 总则
（1）本说明应参照通用合同条 款第 15.7 款一并理解 。
（2）未经监理人书面指令，任何工程不得按计日工施工；接到监理人按计日 工施工的书面指令，承包人也不得拒绝。
（3）投标人应在计日工单价表中填列计日工子目的基本单价或租价，该基本单价或租价适用于监理人指令的任何 数量的 十日工的结算与支。计日工的劳务、材料和施工机械由招标人（或发包人）列出正常的估计数量，投标人报出单价，计算出计日工总额后列入工程量清单汇总表中并进入评标价。
（4）计日工不调价 。
3.2 计日工劳务
（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 。
（2）承包人可以得到用于计日工劳务的全部工时的支付，此支付按承包人填报的“计日工劳务单价表”所列单价计算，该单价应包括基本单价及承包人的管理费、税费、利润等所有附加费，说明如下 ：
a. 劳务基本单价包括：承包人劳务的全部直接费用，如：工资、加班费、津贴、福利费及劳动保护费等 。
b. 承包人的利润 、管理、质检、保险、税费：易耗品的使用，水电及照明费，工作台、脚手架、临时设施费，手动机具与工具的使用及维修，以及上述各项伴随而来的费用。
3.3 计日工材料
承包人可以得到计日工使用的材料费用（上述 3.2 款已计入劳务费内的材料费用除外的支付，此费用按承包人“计日工材料单价表”中所填报的单价计算，该单价应包括基本单价及承包人的管理费、税费、利润等所有附加费，说明如下 ：</t>
  </si>
  <si>
    <t xml:space="preserve">（1）材料基本单价按供货价加运杂费（到达承包人现场仓库）、保险费、仓库管理费以及运输损耗等计算 ：
（2）承包人的利润 、管理、质检、保险、税费及其他附加费；
（3）从现场运至使用地点的人工费和施工机械使用费不包括在上述基本单价内。
3.4 计日工施工机械
（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 这些机械的管理费、税费、利润和司机与助手的 劳务费等费用。
（2）在计日工作业中，承包人计算所用的施工机械费用时，应按实际工作 小 时支付。除非经监理人的同意，计算的工作小时才能将施工机械从现场某处运到监 理人指令的计日工作业的另一现场往返运送时间包括在内。
4.其他说明
4.1工程量清单中所列工程量的变动，丝毫不会降低或影响合同条款的效力，也不免除承包人按规定的标准进行施工和修复缺陷的责任。由于需要返工、修理和维修而增加的任何费用，由承包人自负。
4.2便道（含便涵）、临时用地、供电、电讯、供水费用，由投标人现场考察后，在工程量清单第100章中报价。其他临时工作均摊入相应的工程量清单的单价和总额价之中，不在报价中单列。
4.3 凡是标段内与已建铁路、公路、水利工程、电力工程、通讯缆线、供水、输油、输气管道等有交叉、干扰的地段办理相关手续及采取相应措施，所发生的费用均由承包人自行负责。
4.4工程清单报价需要说明的问题：无。
</t>
  </si>
  <si>
    <t>工程量清单</t>
  </si>
  <si>
    <t>项目名称:洮北区2023年农村公路危桥改造项目                                      标段：01</t>
  </si>
  <si>
    <t>子目号</t>
  </si>
  <si>
    <t>子目名称</t>
  </si>
  <si>
    <t>单位</t>
  </si>
  <si>
    <t>数量</t>
  </si>
  <si>
    <t>单价</t>
  </si>
  <si>
    <t>合    价</t>
  </si>
  <si>
    <t>清单      第100章      总则</t>
  </si>
  <si>
    <t>通则</t>
  </si>
  <si>
    <t/>
  </si>
  <si>
    <t>101-1</t>
  </si>
  <si>
    <t>保险费</t>
  </si>
  <si>
    <t>-a</t>
  </si>
  <si>
    <t>按合同条款规定，提供建筑工程一切险</t>
  </si>
  <si>
    <t>总额</t>
  </si>
  <si>
    <t>-b</t>
  </si>
  <si>
    <t>按合同条款规定，提供第三者责任险</t>
  </si>
  <si>
    <t>工程管理</t>
  </si>
  <si>
    <t>102-1</t>
  </si>
  <si>
    <t>竣工文件</t>
  </si>
  <si>
    <t>102-2</t>
  </si>
  <si>
    <t>施工环保费</t>
  </si>
  <si>
    <t>102-3</t>
  </si>
  <si>
    <t>安全生产费</t>
  </si>
  <si>
    <t>临时工程与设施</t>
  </si>
  <si>
    <t>103-1</t>
  </si>
  <si>
    <t>临时道路修建、养护与拆除（包括原道路的养护）</t>
  </si>
  <si>
    <t>103-2</t>
  </si>
  <si>
    <t>临时占地</t>
  </si>
  <si>
    <t>103-3</t>
  </si>
  <si>
    <t>临时供电设施架设、维护与拆除</t>
  </si>
  <si>
    <t>103-4</t>
  </si>
  <si>
    <t>电信设施的提供、维修与拆除</t>
  </si>
  <si>
    <t>103-5</t>
  </si>
  <si>
    <t>临时供水与排污设施</t>
  </si>
  <si>
    <t>103-6</t>
  </si>
  <si>
    <t>临时交通工程</t>
  </si>
  <si>
    <t>施工标志牌</t>
  </si>
  <si>
    <t>套</t>
  </si>
  <si>
    <t>锥形标</t>
  </si>
  <si>
    <t>个</t>
  </si>
  <si>
    <t>-c</t>
  </si>
  <si>
    <t>彩色呢绒绳</t>
  </si>
  <si>
    <t>m</t>
  </si>
  <si>
    <t>-e</t>
  </si>
  <si>
    <t>交通警示灯</t>
  </si>
  <si>
    <t>承包人驻地建设</t>
  </si>
  <si>
    <t>104-1</t>
  </si>
  <si>
    <t>施工标准化</t>
  </si>
  <si>
    <t>105-1</t>
  </si>
  <si>
    <t>施工驻地</t>
  </si>
  <si>
    <t>105-2</t>
  </si>
  <si>
    <t>工地试验室</t>
  </si>
  <si>
    <t xml:space="preserve">清单         第100章合计        人民币 </t>
  </si>
  <si>
    <t>元</t>
  </si>
  <si>
    <t>项目名称:洮北区2023年农村公路危桥改造项目（C025农发桥）                       标段：01</t>
  </si>
  <si>
    <t>清单      第200章      路基</t>
  </si>
  <si>
    <t>202</t>
  </si>
  <si>
    <t>场地清理</t>
  </si>
  <si>
    <t>202-2</t>
  </si>
  <si>
    <t>挖除旧路面</t>
  </si>
  <si>
    <t>沥青混凝土路面</t>
  </si>
  <si>
    <t>m3</t>
  </si>
  <si>
    <t>稳定土基层</t>
  </si>
  <si>
    <t>垫层、土基</t>
  </si>
  <si>
    <t>202-3</t>
  </si>
  <si>
    <t>拆除结构物</t>
  </si>
  <si>
    <t>混凝土结构</t>
  </si>
  <si>
    <t>-d</t>
  </si>
  <si>
    <t>金属结构</t>
  </si>
  <si>
    <t>-d-1</t>
  </si>
  <si>
    <t>道路交通标志</t>
  </si>
  <si>
    <t>处</t>
  </si>
  <si>
    <t>204</t>
  </si>
  <si>
    <t>填方路基</t>
  </si>
  <si>
    <t>204-1</t>
  </si>
  <si>
    <t>路基填筑（包括填前压实）</t>
  </si>
  <si>
    <t>-h</t>
  </si>
  <si>
    <t>结构物台背回填</t>
  </si>
  <si>
    <t>-h-1</t>
  </si>
  <si>
    <t>填筑砂砾</t>
  </si>
  <si>
    <t>清单         第200章合计        人民币</t>
  </si>
  <si>
    <t>清单      第300章      路面</t>
  </si>
  <si>
    <t>302</t>
  </si>
  <si>
    <t>垫层</t>
  </si>
  <si>
    <t>302-2</t>
  </si>
  <si>
    <t>砂砾垫层</t>
  </si>
  <si>
    <t>厚20cm</t>
  </si>
  <si>
    <t>m2</t>
  </si>
  <si>
    <t>水泥稳定土底基层、基层</t>
  </si>
  <si>
    <t>304-1</t>
  </si>
  <si>
    <t>水泥稳定土底基层</t>
  </si>
  <si>
    <t>水稳砂砾（4.5:95.5）</t>
  </si>
  <si>
    <t>-b-1</t>
  </si>
  <si>
    <t>304-3</t>
  </si>
  <si>
    <t>水泥稳定土基层</t>
  </si>
  <si>
    <t>水泥砂砾（5.5:94.5）</t>
  </si>
  <si>
    <t>308</t>
  </si>
  <si>
    <t>透层和黏层</t>
  </si>
  <si>
    <t>308-1</t>
  </si>
  <si>
    <t>透层</t>
  </si>
  <si>
    <t>乳化沥青透层</t>
  </si>
  <si>
    <t>308-2</t>
  </si>
  <si>
    <t>黏层</t>
  </si>
  <si>
    <t>乳化沥青黏层</t>
  </si>
  <si>
    <t>热拌沥青混合料面层</t>
  </si>
  <si>
    <t>309-1</t>
  </si>
  <si>
    <t>细粒式沥青混凝土</t>
  </si>
  <si>
    <t>厚3.5cm</t>
  </si>
  <si>
    <t>309-2</t>
  </si>
  <si>
    <t>中粒式沥青混凝土</t>
  </si>
  <si>
    <t>厚4cm</t>
  </si>
  <si>
    <t>313</t>
  </si>
  <si>
    <t>路肩培土、中央分隔带回填土、土路肩加固及路缘石</t>
  </si>
  <si>
    <t>313-1</t>
  </si>
  <si>
    <t>路肩培土</t>
  </si>
  <si>
    <t>厚47.5cm</t>
  </si>
  <si>
    <t>护栏土路肩加宽土方</t>
  </si>
  <si>
    <t>清单         第300章合计        人民币</t>
  </si>
  <si>
    <t>清单      第400章      桥梁、涵洞</t>
  </si>
  <si>
    <t>钢筋</t>
  </si>
  <si>
    <t>403-1</t>
  </si>
  <si>
    <t>基础钢筋（含灌注桩、承台、桩系梁）</t>
  </si>
  <si>
    <t>光圆钢筋（HPB300）</t>
  </si>
  <si>
    <t>kg</t>
  </si>
  <si>
    <t>带肋钢筋（HRB400）</t>
  </si>
  <si>
    <t>403-2</t>
  </si>
  <si>
    <t>下部结构钢筋</t>
  </si>
  <si>
    <t>403-3</t>
  </si>
  <si>
    <t>上部结构钢筋</t>
  </si>
  <si>
    <t>403-4</t>
  </si>
  <si>
    <t>附属结构钢筋</t>
  </si>
  <si>
    <t>其它钢材</t>
  </si>
  <si>
    <t>404</t>
  </si>
  <si>
    <t>基坑开挖及回填</t>
  </si>
  <si>
    <t>404-1</t>
  </si>
  <si>
    <t>干处挖土方</t>
  </si>
  <si>
    <t>404-2</t>
  </si>
  <si>
    <t>水下挖土方</t>
  </si>
  <si>
    <t>405</t>
  </si>
  <si>
    <t>钻孔灌注桩</t>
  </si>
  <si>
    <t>405-1</t>
  </si>
  <si>
    <t>陆上钻孔灌注桩</t>
  </si>
  <si>
    <t>-a-1</t>
  </si>
  <si>
    <r>
      <rPr>
        <sz val="10.5"/>
        <color theme="1"/>
        <rFont val="Calibri"/>
        <charset val="161"/>
      </rPr>
      <t>Φ</t>
    </r>
    <r>
      <rPr>
        <sz val="10.5"/>
        <color theme="1"/>
        <rFont val="宋体"/>
        <charset val="134"/>
      </rPr>
      <t>1.2m</t>
    </r>
  </si>
  <si>
    <t>410</t>
  </si>
  <si>
    <t>结构混凝土工程</t>
  </si>
  <si>
    <t>410-2</t>
  </si>
  <si>
    <t>混凝土下部结构</t>
  </si>
  <si>
    <t>桥墩混凝土</t>
  </si>
  <si>
    <t>墩柱C40混凝土</t>
  </si>
  <si>
    <t>盖梁混凝土</t>
  </si>
  <si>
    <t>-c-1</t>
  </si>
  <si>
    <t>C40混凝土</t>
  </si>
  <si>
    <t>台帽（耳背墙）混凝土</t>
  </si>
  <si>
    <t>410-5</t>
  </si>
  <si>
    <t>桥梁上部结构现浇整体化混凝土</t>
  </si>
  <si>
    <t>C50补偿收缩防水混凝土</t>
  </si>
  <si>
    <t>C50混凝土</t>
  </si>
  <si>
    <t>410-6</t>
  </si>
  <si>
    <t>现浇混凝土附属结构</t>
  </si>
  <si>
    <t>恢复渠道</t>
  </si>
  <si>
    <t>C30混凝土</t>
  </si>
  <si>
    <t>挡土墙</t>
  </si>
  <si>
    <t>护栏底座</t>
  </si>
  <si>
    <t>-e-1</t>
  </si>
  <si>
    <t>-f</t>
  </si>
  <si>
    <t>桥头搭板</t>
  </si>
  <si>
    <t>-f-1</t>
  </si>
  <si>
    <t>-f-2</t>
  </si>
  <si>
    <t>水稳砂砾</t>
  </si>
  <si>
    <t>-g</t>
  </si>
  <si>
    <t>枕梁</t>
  </si>
  <si>
    <t>-g-1</t>
  </si>
  <si>
    <t>-g-2</t>
  </si>
  <si>
    <t>C20素混凝土</t>
  </si>
  <si>
    <t>挡块</t>
  </si>
  <si>
    <t>-i</t>
  </si>
  <si>
    <t>支座垫石</t>
  </si>
  <si>
    <t>-i-1</t>
  </si>
  <si>
    <t>411</t>
  </si>
  <si>
    <t>预应力混凝土工程</t>
  </si>
  <si>
    <t>411-5</t>
  </si>
  <si>
    <t>后张法预应力钢绞线</t>
  </si>
  <si>
    <r>
      <rPr>
        <sz val="10.5"/>
        <color rgb="FF000000"/>
        <rFont val="宋体"/>
        <charset val="134"/>
      </rPr>
      <t>5</t>
    </r>
    <r>
      <rPr>
        <sz val="10.5"/>
        <color rgb="FF000000"/>
        <rFont val="Calibri"/>
        <charset val="161"/>
      </rPr>
      <t>Φ</t>
    </r>
    <r>
      <rPr>
        <vertAlign val="superscript"/>
        <sz val="10.5"/>
        <color indexed="8"/>
        <rFont val="宋体"/>
        <charset val="134"/>
      </rPr>
      <t>S</t>
    </r>
    <r>
      <rPr>
        <sz val="10.5"/>
        <color indexed="8"/>
        <rFont val="宋体"/>
        <charset val="134"/>
      </rPr>
      <t>15.2</t>
    </r>
  </si>
  <si>
    <r>
      <rPr>
        <sz val="10.5"/>
        <color rgb="FF000000"/>
        <rFont val="宋体"/>
        <charset val="134"/>
      </rPr>
      <t>6</t>
    </r>
    <r>
      <rPr>
        <sz val="10.5"/>
        <color rgb="FF000000"/>
        <rFont val="Calibri"/>
        <charset val="161"/>
      </rPr>
      <t>Φ</t>
    </r>
    <r>
      <rPr>
        <vertAlign val="superscript"/>
        <sz val="10.5"/>
        <color indexed="8"/>
        <rFont val="宋体"/>
        <charset val="134"/>
      </rPr>
      <t>S</t>
    </r>
    <r>
      <rPr>
        <sz val="10.5"/>
        <color indexed="8"/>
        <rFont val="宋体"/>
        <charset val="134"/>
      </rPr>
      <t>15.2</t>
    </r>
  </si>
  <si>
    <t>411-8</t>
  </si>
  <si>
    <t>预制预应力混凝土上部结构</t>
  </si>
  <si>
    <t>空心板</t>
  </si>
  <si>
    <t>415</t>
  </si>
  <si>
    <t>桥面铺装</t>
  </si>
  <si>
    <t>415-1</t>
  </si>
  <si>
    <t>沥青混凝土桥面铺装</t>
  </si>
  <si>
    <t xml:space="preserve"> -a</t>
  </si>
  <si>
    <t>沥青混凝土</t>
  </si>
  <si>
    <t xml:space="preserve"> -a-1</t>
  </si>
  <si>
    <t xml:space="preserve"> -a-2</t>
  </si>
  <si>
    <t>415-2</t>
  </si>
  <si>
    <t>水泥混凝土桥面铺装</t>
  </si>
  <si>
    <t>415-3</t>
  </si>
  <si>
    <t>防水层</t>
  </si>
  <si>
    <t>桥面混凝土表面处理</t>
  </si>
  <si>
    <t>凿毛</t>
  </si>
  <si>
    <t>铺设防水层</t>
  </si>
  <si>
    <t>415-4</t>
  </si>
  <si>
    <t>桥面排水</t>
  </si>
  <si>
    <t>泄水管</t>
  </si>
  <si>
    <t>415-5</t>
  </si>
  <si>
    <t>桥梁防腐处理</t>
  </si>
  <si>
    <t>硅烷浸渍</t>
  </si>
  <si>
    <t>416</t>
  </si>
  <si>
    <t>桥梁支座</t>
  </si>
  <si>
    <t>416-1</t>
  </si>
  <si>
    <t>板式橡胶支座</t>
  </si>
  <si>
    <t>GBZY200*49</t>
  </si>
  <si>
    <t>dm3</t>
  </si>
  <si>
    <t>416-5</t>
  </si>
  <si>
    <t>减震垫板</t>
  </si>
  <si>
    <t>417</t>
  </si>
  <si>
    <t>桥梁接缝和伸缩装置</t>
  </si>
  <si>
    <t>417-2</t>
  </si>
  <si>
    <t>模数式伸缩装置</t>
  </si>
  <si>
    <t>80型伸缩缝</t>
  </si>
  <si>
    <t>清单         第400章合计        人民币</t>
  </si>
  <si>
    <t>清单  第600章  安全设施及预埋管线</t>
  </si>
  <si>
    <t>602</t>
  </si>
  <si>
    <t>护栏</t>
  </si>
  <si>
    <t>602-3</t>
  </si>
  <si>
    <t>波形梁钢护栏</t>
  </si>
  <si>
    <t>路侧波形梁钢护栏</t>
  </si>
  <si>
    <t>Gr-A-2E</t>
  </si>
  <si>
    <t xml:space="preserve"> -c</t>
  </si>
  <si>
    <t>波形梁钢护栏端头</t>
  </si>
  <si>
    <t xml:space="preserve"> -c-1</t>
  </si>
  <si>
    <t>DR1</t>
  </si>
  <si>
    <t>桥梁护栏</t>
  </si>
  <si>
    <t>604</t>
  </si>
  <si>
    <t>604-1</t>
  </si>
  <si>
    <t>单柱式交通标志</t>
  </si>
  <si>
    <t>D=800</t>
  </si>
  <si>
    <t>桥梁信息牌</t>
  </si>
  <si>
    <t>改移利用标志</t>
  </si>
  <si>
    <t>605</t>
  </si>
  <si>
    <t>道路交通标线</t>
  </si>
  <si>
    <t>605-1</t>
  </si>
  <si>
    <t>热熔型涂料路面标线</t>
  </si>
  <si>
    <t>热熔标线</t>
  </si>
  <si>
    <t>清单         第600章合计        人民币</t>
  </si>
  <si>
    <t>项目名称:洮北区2023年农村公路危桥改造项目（C124农发桥）                     标段：01</t>
  </si>
  <si>
    <t>202-1</t>
  </si>
  <si>
    <t>清理与掘除</t>
  </si>
  <si>
    <t>清理现场</t>
  </si>
  <si>
    <t>清除表土</t>
  </si>
  <si>
    <t>砍伐树木</t>
  </si>
  <si>
    <t>Φ10cm以上</t>
  </si>
  <si>
    <t>棵</t>
  </si>
  <si>
    <t>挖除树根</t>
  </si>
  <si>
    <r>
      <rPr>
        <sz val="10.5"/>
        <color rgb="FF000000"/>
        <rFont val="Calibri"/>
        <charset val="161"/>
      </rPr>
      <t>Φ</t>
    </r>
    <r>
      <rPr>
        <sz val="10.5"/>
        <color indexed="8"/>
        <rFont val="宋体"/>
        <charset val="134"/>
      </rPr>
      <t>10cm以上</t>
    </r>
  </si>
  <si>
    <t>水泥混凝土路面</t>
  </si>
  <si>
    <t>道口标柱</t>
  </si>
  <si>
    <t>根</t>
  </si>
  <si>
    <t>-d-2</t>
  </si>
  <si>
    <t>-d-3</t>
  </si>
  <si>
    <t>203</t>
  </si>
  <si>
    <t>挖方路基</t>
  </si>
  <si>
    <t>203-1</t>
  </si>
  <si>
    <t>路基挖方</t>
  </si>
  <si>
    <t>挖土方</t>
  </si>
  <si>
    <t>借土填方</t>
  </si>
  <si>
    <t>厚40cm</t>
  </si>
  <si>
    <t>厚67.5cm</t>
  </si>
  <si>
    <t>C30水泥混凝土</t>
  </si>
  <si>
    <t>419</t>
  </si>
  <si>
    <t>圆管涵及倒虹吸管涵</t>
  </si>
  <si>
    <t>419-1</t>
  </si>
  <si>
    <t>单孔钢筋混凝土圆管涵</t>
  </si>
  <si>
    <r>
      <rPr>
        <sz val="10.5"/>
        <color theme="1"/>
        <rFont val="宋体"/>
        <charset val="134"/>
        <scheme val="minor"/>
      </rPr>
      <t>1-</t>
    </r>
    <r>
      <rPr>
        <sz val="10.5"/>
        <color theme="1"/>
        <rFont val="Calibri"/>
        <charset val="161"/>
      </rPr>
      <t>Φ</t>
    </r>
    <r>
      <rPr>
        <sz val="10.5"/>
        <color theme="1"/>
        <rFont val="宋体"/>
        <charset val="134"/>
        <scheme val="minor"/>
      </rPr>
      <t>0.5m</t>
    </r>
  </si>
  <si>
    <t>604-14</t>
  </si>
  <si>
    <t>清单  第700章  绿化及环境保护设施</t>
  </si>
  <si>
    <t>703</t>
  </si>
  <si>
    <t>撒播草种和铺植草皮</t>
  </si>
  <si>
    <t>703-1</t>
  </si>
  <si>
    <t>撒播草种（含喷播）</t>
  </si>
  <si>
    <t>704</t>
  </si>
  <si>
    <t>种植乔木、灌木和攀缘植物</t>
  </si>
  <si>
    <t>704-1</t>
  </si>
  <si>
    <t>人工种植乔木</t>
  </si>
  <si>
    <r>
      <rPr>
        <sz val="10.5"/>
        <color rgb="FF000000"/>
        <rFont val="宋体"/>
        <charset val="134"/>
      </rPr>
      <t>移栽乔木</t>
    </r>
    <r>
      <rPr>
        <sz val="10.5"/>
        <color rgb="FF000000"/>
        <rFont val="Calibri"/>
        <charset val="161"/>
      </rPr>
      <t>Φ</t>
    </r>
    <r>
      <rPr>
        <sz val="10.5"/>
        <color rgb="FF000000"/>
        <rFont val="宋体"/>
        <charset val="134"/>
      </rPr>
      <t>20cm</t>
    </r>
  </si>
  <si>
    <t>清单         第700章合计        人民币</t>
  </si>
  <si>
    <t>项目名称:洮北区2023年农村公路危桥改造项目（Y014农发桥）                    标段：01</t>
  </si>
  <si>
    <t>利用土方</t>
  </si>
  <si>
    <t>-b-2</t>
  </si>
  <si>
    <t>厚25cm</t>
  </si>
  <si>
    <t>厚52.5cm</t>
  </si>
  <si>
    <t>C40防水混凝土</t>
  </si>
  <si>
    <t>渠道护坡</t>
  </si>
  <si>
    <t>挡墙</t>
  </si>
  <si>
    <t>-j</t>
  </si>
  <si>
    <t>踏步</t>
  </si>
  <si>
    <t>-j-1</t>
  </si>
  <si>
    <t>-j-2</t>
  </si>
  <si>
    <t>420</t>
  </si>
  <si>
    <t>盖板涵、箱涵</t>
  </si>
  <si>
    <t>420-1</t>
  </si>
  <si>
    <t>钢筋混凝土盖板涵</t>
  </si>
  <si>
    <t>1-1.5m</t>
  </si>
  <si>
    <t>更换版面+改移利用标志</t>
  </si>
  <si>
    <t>5.2计日工表（不适用）
5.3暂估价表（不适用）
5.4投标报价汇总表</t>
  </si>
  <si>
    <t>投标报价汇总表</t>
  </si>
  <si>
    <t>项目名称:洮北区2023年农村公路危桥改造项目                            标段：01</t>
  </si>
  <si>
    <t>序号</t>
  </si>
  <si>
    <t>章次</t>
  </si>
  <si>
    <t>科目名称</t>
  </si>
  <si>
    <t>金额（元）</t>
  </si>
  <si>
    <t>总    则</t>
  </si>
  <si>
    <t>路    基</t>
  </si>
  <si>
    <t>路    面</t>
  </si>
  <si>
    <t>桥梁、涵洞</t>
  </si>
  <si>
    <t>隧    道</t>
  </si>
  <si>
    <t>/</t>
  </si>
  <si>
    <t>安全设施与预埋管线</t>
  </si>
  <si>
    <t>绿化及环境保护设施</t>
  </si>
  <si>
    <t>100章～700章清单合计</t>
  </si>
  <si>
    <r>
      <rPr>
        <sz val="11"/>
        <color rgb="FF000000"/>
        <rFont val="黑体"/>
        <charset val="134"/>
      </rPr>
      <t xml:space="preserve">暂列（暂定）金额
</t>
    </r>
    <r>
      <rPr>
        <sz val="11"/>
        <color theme="1"/>
        <rFont val="黑体"/>
        <charset val="134"/>
      </rPr>
      <t>（按第100章至第700章合计金额的0％计列  8*0%=9）</t>
    </r>
  </si>
  <si>
    <r>
      <rPr>
        <sz val="10.5"/>
        <color rgb="FF000000"/>
        <rFont val="黑体"/>
        <charset val="134"/>
      </rPr>
      <t>投标报价</t>
    </r>
    <r>
      <rPr>
        <b/>
        <sz val="10.5"/>
        <color rgb="FF000000"/>
        <rFont val="黑体"/>
        <charset val="134"/>
      </rPr>
      <t>（8+9＝10）</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</si>
</sst>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_);[Red]\(0.00\)"/>
  </numFmts>
  <fonts count="49">
    <font>
      <sz val="12"/>
      <name val="宋体"/>
      <charset val="134"/>
    </font>
    <font>
      <sz val="20"/>
      <color rgb="FF000000"/>
      <name val="黑体"/>
      <charset val="134"/>
    </font>
    <font>
      <sz val="11"/>
      <color rgb="FF000000"/>
      <name val="宋体"/>
      <charset val="134"/>
    </font>
    <font>
      <u/>
      <sz val="11"/>
      <color rgb="FF000000"/>
      <name val="宋体"/>
      <charset val="134"/>
    </font>
    <font>
      <sz val="11"/>
      <color rgb="FF000000"/>
      <name val="黑体"/>
      <charset val="134"/>
    </font>
    <font>
      <sz val="10.5"/>
      <color rgb="FF000000"/>
      <name val="宋体"/>
      <charset val="134"/>
    </font>
    <font>
      <sz val="10.5"/>
      <color rgb="FF000000"/>
      <name val="黑体"/>
      <charset val="134"/>
    </font>
    <font>
      <sz val="10.5"/>
      <name val="宋体"/>
      <charset val="134"/>
    </font>
    <font>
      <sz val="18"/>
      <color theme="1"/>
      <name val="宋体"/>
      <charset val="134"/>
      <scheme val="minor"/>
    </font>
    <font>
      <sz val="10.5"/>
      <color theme="1"/>
      <name val="宋体"/>
      <charset val="134"/>
    </font>
    <font>
      <sz val="10.5"/>
      <color theme="1"/>
      <name val="宋体"/>
      <charset val="134"/>
      <scheme val="minor"/>
    </font>
    <font>
      <b/>
      <sz val="10.5"/>
      <color theme="1"/>
      <name val="宋体"/>
      <charset val="134"/>
      <scheme val="minor"/>
    </font>
    <font>
      <b/>
      <sz val="10.5"/>
      <color theme="1"/>
      <name val="宋体"/>
      <charset val="134"/>
    </font>
    <font>
      <sz val="10.5"/>
      <color indexed="8"/>
      <name val="宋体"/>
      <charset val="134"/>
    </font>
    <font>
      <sz val="10.5"/>
      <name val="Arial"/>
      <charset val="134"/>
    </font>
    <font>
      <sz val="10.5"/>
      <name val="宋体"/>
      <charset val="134"/>
      <scheme val="minor"/>
    </font>
    <font>
      <sz val="10.5"/>
      <color theme="1"/>
      <name val="宋体"/>
      <charset val="134"/>
      <scheme val="major"/>
    </font>
    <font>
      <sz val="10.5"/>
      <name val="宋体"/>
      <charset val="134"/>
      <scheme val="major"/>
    </font>
    <font>
      <sz val="1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
      <sz val="10"/>
      <name val="Arial"/>
      <charset val="134"/>
    </font>
    <font>
      <sz val="11"/>
      <color rgb="FF006100"/>
      <name val="宋体"/>
      <charset val="134"/>
      <scheme val="minor"/>
    </font>
    <font>
      <sz val="11"/>
      <color theme="1"/>
      <name val="黑体"/>
      <charset val="134"/>
    </font>
    <font>
      <b/>
      <sz val="10.5"/>
      <color rgb="FF000000"/>
      <name val="黑体"/>
      <charset val="134"/>
    </font>
    <font>
      <sz val="10.5"/>
      <color theme="1"/>
      <name val="Calibri"/>
      <charset val="161"/>
    </font>
    <font>
      <sz val="10.5"/>
      <color rgb="FF000000"/>
      <name val="Calibri"/>
      <charset val="161"/>
    </font>
    <font>
      <vertAlign val="superscript"/>
      <sz val="10.5"/>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482">
    <xf numFmtId="0" fontId="0" fillId="0" borderId="0">
      <alignment vertical="center"/>
    </xf>
    <xf numFmtId="0" fontId="0" fillId="0" borderId="0" applyNumberFormat="0" applyFont="0" applyFill="0" applyBorder="0" applyAlignment="0" applyProtection="0">
      <alignment vertical="center"/>
    </xf>
    <xf numFmtId="42" fontId="2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1" fillId="4" borderId="0" applyNumberFormat="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2" fillId="5" borderId="6" applyNumberFormat="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44" fontId="2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41" fontId="2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1"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3"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2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9" fontId="2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9" borderId="7" applyNumberFormat="0" applyFont="0" applyAlignment="0" applyProtection="0">
      <alignment vertical="center"/>
    </xf>
    <xf numFmtId="0" fontId="24"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2" fillId="0" borderId="8" applyNumberFormat="0" applyFill="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33"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4" fillId="11"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7"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4" fillId="13" borderId="10" applyNumberFormat="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alignment vertical="center"/>
    </xf>
    <xf numFmtId="0" fontId="35" fillId="13" borderId="6"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36" fillId="14"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xf numFmtId="0" fontId="0" fillId="0" borderId="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7" fillId="0" borderId="12"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1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1"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1"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1" fillId="2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4"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4" fillId="26" borderId="0" applyNumberFormat="0" applyBorder="0" applyAlignment="0" applyProtection="0">
      <alignment vertical="center"/>
    </xf>
    <xf numFmtId="0" fontId="20" fillId="0" borderId="0">
      <alignment vertical="center"/>
    </xf>
    <xf numFmtId="0" fontId="0" fillId="0" borderId="0">
      <alignment vertical="center"/>
    </xf>
    <xf numFmtId="0" fontId="21" fillId="2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1"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4" fillId="2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1"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4"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1" fillId="3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1"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41" fillId="7" borderId="0" applyNumberFormat="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41" fillId="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20" fillId="0" borderId="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0" fillId="0" borderId="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xf numFmtId="0" fontId="0" fillId="0" borderId="0"/>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xf numFmtId="0" fontId="0" fillId="0" borderId="0"/>
    <xf numFmtId="0" fontId="2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42" fillId="0" borderId="0"/>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42" fillId="0" borderId="0"/>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43"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0" fillId="0" borderId="0" applyNumberFormat="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0" fillId="0" borderId="0"/>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cellStyleXfs>
  <cellXfs count="86">
    <xf numFmtId="0" fontId="0" fillId="0" borderId="0" xfId="0">
      <alignment vertical="center"/>
    </xf>
    <xf numFmtId="0" fontId="0" fillId="0" borderId="0" xfId="0"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77"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0" fontId="6" fillId="0" borderId="0" xfId="0" applyFont="1" applyAlignment="1">
      <alignment horizontal="justify" vertical="center"/>
    </xf>
    <xf numFmtId="0" fontId="7" fillId="2" borderId="0" xfId="0" applyFont="1" applyFill="1" applyAlignment="1">
      <alignment horizontal="center" vertical="center"/>
    </xf>
    <xf numFmtId="178" fontId="7" fillId="0" borderId="0" xfId="0" applyNumberFormat="1" applyFont="1">
      <alignment vertical="center"/>
    </xf>
    <xf numFmtId="176" fontId="7" fillId="0" borderId="0" xfId="0" applyNumberFormat="1"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177" fontId="9" fillId="0" borderId="0" xfId="0" applyNumberFormat="1" applyFont="1" applyAlignment="1">
      <alignment horizontal="center" vertical="center" wrapText="1"/>
    </xf>
    <xf numFmtId="0" fontId="10"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177" fontId="9"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178"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177" fontId="1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176" fontId="13" fillId="2" borderId="2" xfId="0" applyNumberFormat="1" applyFont="1" applyFill="1" applyBorder="1" applyAlignment="1">
      <alignment horizontal="center" vertical="center" wrapText="1"/>
    </xf>
    <xf numFmtId="178" fontId="9" fillId="2" borderId="2" xfId="0" applyNumberFormat="1" applyFont="1" applyFill="1" applyBorder="1" applyAlignment="1" applyProtection="1">
      <alignment horizontal="center" vertical="center" wrapText="1"/>
      <protection locked="0"/>
    </xf>
    <xf numFmtId="178" fontId="9" fillId="3" borderId="2" xfId="0" applyNumberFormat="1" applyFont="1" applyFill="1" applyBorder="1" applyAlignment="1" applyProtection="1">
      <alignment horizontal="center" vertical="center" wrapText="1"/>
      <protection locked="0"/>
    </xf>
    <xf numFmtId="178" fontId="9" fillId="0" borderId="2" xfId="0" applyNumberFormat="1" applyFont="1" applyBorder="1" applyAlignment="1" applyProtection="1">
      <alignment horizontal="center" vertical="center" wrapText="1"/>
      <protection locked="0"/>
    </xf>
    <xf numFmtId="0" fontId="10" fillId="0" borderId="2" xfId="0" applyFont="1" applyBorder="1" applyAlignment="1">
      <alignment horizontal="left" vertical="center" wrapText="1"/>
    </xf>
    <xf numFmtId="178" fontId="9" fillId="3" borderId="2" xfId="0" applyNumberFormat="1" applyFont="1" applyFill="1" applyBorder="1" applyAlignment="1">
      <alignment horizontal="center" vertical="center" wrapText="1"/>
    </xf>
    <xf numFmtId="179" fontId="9" fillId="2" borderId="2" xfId="0" applyNumberFormat="1" applyFont="1" applyFill="1" applyBorder="1" applyAlignment="1">
      <alignment horizontal="center" vertical="center" wrapText="1"/>
    </xf>
    <xf numFmtId="179" fontId="9" fillId="0" borderId="2" xfId="0" applyNumberFormat="1" applyFont="1" applyBorder="1" applyAlignment="1">
      <alignment horizontal="center" vertical="center" wrapText="1"/>
    </xf>
    <xf numFmtId="0" fontId="10" fillId="2" borderId="2" xfId="0" applyFont="1" applyFill="1" applyBorder="1" applyAlignment="1">
      <alignment horizontal="left" vertical="center" wrapText="1"/>
    </xf>
    <xf numFmtId="176" fontId="9" fillId="2" borderId="2"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14" fillId="0" borderId="2" xfId="0" applyFont="1" applyBorder="1" applyAlignment="1"/>
    <xf numFmtId="0" fontId="9" fillId="0" borderId="2" xfId="0" applyFont="1" applyBorder="1" applyAlignment="1">
      <alignment horizontal="left" vertical="center" wrapText="1"/>
    </xf>
    <xf numFmtId="49" fontId="5" fillId="0" borderId="2" xfId="0" applyNumberFormat="1" applyFont="1" applyBorder="1" applyAlignment="1">
      <alignment horizontal="center" vertical="center" wrapText="1"/>
    </xf>
    <xf numFmtId="0" fontId="7"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178"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9" fillId="0" borderId="2" xfId="0" applyFont="1" applyBorder="1" applyAlignment="1">
      <alignment horizontal="center" vertical="center" wrapText="1"/>
    </xf>
    <xf numFmtId="49" fontId="15" fillId="0" borderId="2" xfId="0" applyNumberFormat="1" applyFont="1" applyBorder="1" applyAlignment="1">
      <alignment horizontal="center" vertical="center"/>
    </xf>
    <xf numFmtId="49" fontId="10" fillId="0" borderId="2" xfId="0" applyNumberFormat="1" applyFont="1" applyBorder="1" applyAlignment="1">
      <alignment horizontal="left" vertical="center"/>
    </xf>
    <xf numFmtId="0" fontId="7" fillId="0" borderId="0" xfId="0" applyFont="1">
      <alignment vertical="center"/>
    </xf>
    <xf numFmtId="178" fontId="9" fillId="0" borderId="2" xfId="0" applyNumberFormat="1" applyFont="1" applyFill="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6" fillId="0" borderId="2" xfId="0" applyFont="1" applyBorder="1" applyAlignment="1">
      <alignment horizontal="center" vertical="center"/>
    </xf>
    <xf numFmtId="0" fontId="17" fillId="0" borderId="2" xfId="0" applyFont="1" applyBorder="1">
      <alignment vertical="center"/>
    </xf>
    <xf numFmtId="0" fontId="17" fillId="0" borderId="2" xfId="0" applyFont="1" applyBorder="1" applyAlignment="1">
      <alignment horizontal="center" vertical="center"/>
    </xf>
    <xf numFmtId="176" fontId="13" fillId="2" borderId="3" xfId="0" applyNumberFormat="1" applyFont="1" applyFill="1" applyBorder="1" applyAlignment="1">
      <alignment horizontal="center" vertical="center" wrapText="1"/>
    </xf>
    <xf numFmtId="176" fontId="13" fillId="0" borderId="4" xfId="0" applyNumberFormat="1" applyFont="1" applyBorder="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wrapText="1"/>
    </xf>
    <xf numFmtId="177" fontId="12" fillId="0" borderId="4" xfId="0" applyNumberFormat="1" applyFont="1" applyBorder="1" applyAlignment="1">
      <alignment horizontal="center" vertical="center" wrapText="1"/>
    </xf>
    <xf numFmtId="0" fontId="10" fillId="0" borderId="2" xfId="0" applyFont="1" applyBorder="1" applyAlignment="1">
      <alignment horizontal="justify" vertical="center" wrapText="1"/>
    </xf>
    <xf numFmtId="176" fontId="7" fillId="3" borderId="2" xfId="0" applyNumberFormat="1" applyFont="1" applyFill="1" applyBorder="1" applyAlignment="1">
      <alignment horizontal="center" vertical="center"/>
    </xf>
    <xf numFmtId="176" fontId="7" fillId="0" borderId="2" xfId="0" applyNumberFormat="1" applyFont="1" applyBorder="1" applyAlignment="1" applyProtection="1">
      <alignment horizontal="center" vertical="center" wrapText="1"/>
      <protection hidden="1"/>
    </xf>
    <xf numFmtId="176" fontId="7" fillId="3" borderId="2" xfId="0" applyNumberFormat="1" applyFont="1" applyFill="1" applyBorder="1" applyAlignment="1" applyProtection="1">
      <alignment horizontal="center" vertical="center" wrapText="1"/>
      <protection hidden="1"/>
    </xf>
    <xf numFmtId="176" fontId="18" fillId="0" borderId="0" xfId="0" applyNumberFormat="1" applyFont="1" applyAlignment="1" applyProtection="1">
      <alignment horizontal="center" vertical="center" wrapText="1"/>
      <protection hidden="1"/>
    </xf>
    <xf numFmtId="178" fontId="7" fillId="0" borderId="2" xfId="0" applyNumberFormat="1" applyFont="1" applyBorder="1" applyAlignment="1">
      <alignment horizontal="center" vertical="center" wrapText="1"/>
    </xf>
    <xf numFmtId="177" fontId="13" fillId="0" borderId="2" xfId="0" applyNumberFormat="1" applyFont="1" applyBorder="1" applyAlignment="1">
      <alignment horizontal="center"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wrapText="1"/>
    </xf>
  </cellXfs>
  <cellStyles count="49482">
    <cellStyle name="常规" xfId="0" builtinId="0"/>
    <cellStyle name="常规 22 4 13" xfId="1"/>
    <cellStyle name="货币[0]" xfId="2" builtinId="7"/>
    <cellStyle name="常规 2 2 3 5 9 3" xfId="3"/>
    <cellStyle name="常规 2 2 12 14" xfId="4"/>
    <cellStyle name="常规 2 2 3 2 2 10 2 2" xfId="5"/>
    <cellStyle name="常规 2 10 5 4 11 2" xfId="6"/>
    <cellStyle name="常规 2 8 2 9 9 2" xfId="7"/>
    <cellStyle name="常规 2 10 2 2 7 4 2" xfId="8"/>
    <cellStyle name="常规 2 6 5 2 6 9 2" xfId="9"/>
    <cellStyle name="常规 2 2 2 8 6 2 2" xfId="10"/>
    <cellStyle name="常规 25 2 7" xfId="11"/>
    <cellStyle name="常规 30 2 7" xfId="12"/>
    <cellStyle name="常规 2 6 2 2 13 2 2" xfId="13"/>
    <cellStyle name="常规 5 2 13 14" xfId="14"/>
    <cellStyle name="常规 13 8 11 2" xfId="15"/>
    <cellStyle name="常规 11 3 7" xfId="16"/>
    <cellStyle name="20% - 强调文字颜色 3" xfId="17" builtinId="38"/>
    <cellStyle name="常规 10 2 2 5 2" xfId="18"/>
    <cellStyle name="常规 2 2 3 3 2 12 3 2" xfId="19"/>
    <cellStyle name="输入" xfId="20" builtinId="20"/>
    <cellStyle name="常规 2 10 5 9 9 2" xfId="21"/>
    <cellStyle name="常规 2 10 8 6 3" xfId="22"/>
    <cellStyle name="常规 2 2 2 2 11 8 2" xfId="23"/>
    <cellStyle name="常规 14 4 10 2" xfId="24"/>
    <cellStyle name="常规 2 2 2 5 3 2" xfId="25"/>
    <cellStyle name="常规 2 2 2 2 6 8 2" xfId="26"/>
    <cellStyle name="常规 2 10 7 12 3" xfId="27"/>
    <cellStyle name="常规 2 10 7 2 9 5 2" xfId="28"/>
    <cellStyle name="常规 2 2 2 7 9 8 2" xfId="29"/>
    <cellStyle name="常规 2 10 7 2 4 4" xfId="30"/>
    <cellStyle name="常规 10 3_BCNS01标段清单细目" xfId="31"/>
    <cellStyle name="常规 2 2 4 7 4 14" xfId="32"/>
    <cellStyle name="常规 10 5 4 2" xfId="33"/>
    <cellStyle name="常规 2 10 5 4 8" xfId="34"/>
    <cellStyle name="货币" xfId="35" builtinId="4"/>
    <cellStyle name="常规 2 2 2 5 2 3 11 2" xfId="36"/>
    <cellStyle name="常规 2 2 2 9 8 10" xfId="37"/>
    <cellStyle name="常规 2 2 2 5 10 2 2" xfId="38"/>
    <cellStyle name="常规 13 13 11 2" xfId="39"/>
    <cellStyle name="常规 8 6 2 6 2" xfId="40"/>
    <cellStyle name="常规 2 5 2 9 6" xfId="41"/>
    <cellStyle name="常规 22 11 4 2" xfId="42"/>
    <cellStyle name="常规 2 2 2 12 10 2" xfId="43"/>
    <cellStyle name="常规 17 11 4 2" xfId="44"/>
    <cellStyle name="常规 2 2 2 6 2 9 10" xfId="45"/>
    <cellStyle name="常规 2 2 2 8 2 13 8" xfId="46"/>
    <cellStyle name="常规 16 14 8" xfId="47"/>
    <cellStyle name="常规 2 10 8 2 7 11 2" xfId="48"/>
    <cellStyle name="常规 2 2 2 4 13 6" xfId="49"/>
    <cellStyle name="常规 2 2 2 2 2 11 6 2" xfId="50"/>
    <cellStyle name="常规 2 6 10 9 2" xfId="51"/>
    <cellStyle name="常规 20 4 2" xfId="52"/>
    <cellStyle name="常规 2 10 2 2 10 4" xfId="53"/>
    <cellStyle name="常规 15 4 2" xfId="54"/>
    <cellStyle name="常规 2 2 2 19 2 2" xfId="55"/>
    <cellStyle name="常规 2 10 4 2 6 5" xfId="56"/>
    <cellStyle name="常规 11 2 5 9 2" xfId="57"/>
    <cellStyle name="常规 2 6 9 6 7 2" xfId="58"/>
    <cellStyle name="常规 2 10 5 2 3 5 2" xfId="59"/>
    <cellStyle name="常规 10 6 5" xfId="60"/>
    <cellStyle name="常规 10 3 2 6 2" xfId="61"/>
    <cellStyle name="常规 2 10 4 10 11" xfId="62"/>
    <cellStyle name="常规 2 2 3 5 2 13 2 2" xfId="63"/>
    <cellStyle name="千位分隔[0]" xfId="64" builtinId="6"/>
    <cellStyle name="常规 5 2 11 9" xfId="65"/>
    <cellStyle name="常规 2 6 2 5 3" xfId="66"/>
    <cellStyle name="常规 22 3 12" xfId="67"/>
    <cellStyle name="常规 2 2 2 3 6 9 2" xfId="68"/>
    <cellStyle name="常规 17 3 12" xfId="69"/>
    <cellStyle name="常规 2 2 4 2 12 7 2" xfId="70"/>
    <cellStyle name="常规 2 2 11 13" xfId="71"/>
    <cellStyle name="常规 2 2 3 5 4 2" xfId="72"/>
    <cellStyle name="常规 2 10 13 5 2" xfId="73"/>
    <cellStyle name="常规 2 2 4 6 14 10 2" xfId="74"/>
    <cellStyle name="常规 14 9 11 2" xfId="75"/>
    <cellStyle name="40% - 强调文字颜色 3" xfId="76" builtinId="39"/>
    <cellStyle name="常规 2 2 2 6 6 13" xfId="77"/>
    <cellStyle name="常规 2 6 16 7" xfId="78"/>
    <cellStyle name="常规 2 6 21 7" xfId="79"/>
    <cellStyle name="常规 31 2" xfId="80"/>
    <cellStyle name="常规 26 2" xfId="81"/>
    <cellStyle name="常规 2 2 3 4 6 9" xfId="82"/>
    <cellStyle name="常规 12 11 7 2" xfId="83"/>
    <cellStyle name="常规 11 2 14 7 2" xfId="84"/>
    <cellStyle name="常规 23 13 10" xfId="85"/>
    <cellStyle name="常规 18 13 10" xfId="86"/>
    <cellStyle name="常规 2 6 8 2 13 11 2" xfId="87"/>
    <cellStyle name="常规 2 6 2 2 12 7" xfId="88"/>
    <cellStyle name="差" xfId="89" builtinId="27"/>
    <cellStyle name="常规 2 2 2 6 2 3 10" xfId="90"/>
    <cellStyle name="常规 2 2 2 6 5 9" xfId="91"/>
    <cellStyle name="常规 11 2 4 4 2" xfId="92"/>
    <cellStyle name="常规 2 2 3 7 2 14 10" xfId="93"/>
    <cellStyle name="常规 2 5 11 7 2" xfId="94"/>
    <cellStyle name="常规 2 6 9 5 2 2" xfId="95"/>
    <cellStyle name="常规 2 2 2 7 13 7 2" xfId="96"/>
    <cellStyle name="常规 2 2 2 6 11" xfId="97"/>
    <cellStyle name="常规 24 14 9 2" xfId="98"/>
    <cellStyle name="常规 19 14 9 2" xfId="99"/>
    <cellStyle name="常规 12 8 3" xfId="100"/>
    <cellStyle name="常规 3 9 8 4 2" xfId="101"/>
    <cellStyle name="常规 2 2 3 3 2 3 3" xfId="102"/>
    <cellStyle name="常规 10 5 13" xfId="103"/>
    <cellStyle name="常规 2 10 8 2 10 8" xfId="104"/>
    <cellStyle name="常规 2 6 6 11 11" xfId="105"/>
    <cellStyle name="常规 2 2 3 2 2 9 4 2" xfId="106"/>
    <cellStyle name="常规 12 13 7" xfId="107"/>
    <cellStyle name="常规 2 10 6 13 10" xfId="108"/>
    <cellStyle name="常规 2 10 8 12 6 2" xfId="109"/>
    <cellStyle name="常规 10 2 9 2" xfId="110"/>
    <cellStyle name="常规 2 6 7 2 6 3" xfId="111"/>
    <cellStyle name="常规 7 8 12" xfId="112"/>
    <cellStyle name="常规 2 10 2 9 8" xfId="113"/>
    <cellStyle name="常规 2 10 5 2 11 4 2" xfId="114"/>
    <cellStyle name="常规 13 9 7 2" xfId="115"/>
    <cellStyle name="常规 2 2 4 3 4 12" xfId="116"/>
    <cellStyle name="千位分隔" xfId="117" builtinId="3"/>
    <cellStyle name="常规 2 6 7 15 14" xfId="118"/>
    <cellStyle name="常规 6 9 7 2 2" xfId="119"/>
    <cellStyle name="常规 2 10 6 7 4 2" xfId="120"/>
    <cellStyle name="常规 2 2 4 4 2 13 4" xfId="121"/>
    <cellStyle name="常规 2 8 15 4 2" xfId="122"/>
    <cellStyle name="常规 2 7 6 2 9 11 2" xfId="123"/>
    <cellStyle name="常规 10 5_BCNS01标段清单细目" xfId="124"/>
    <cellStyle name="常规 14 9 8" xfId="125"/>
    <cellStyle name="常规 2 2 3 5 2 8 2 2" xfId="126"/>
    <cellStyle name="常规 24 14 3 2" xfId="127"/>
    <cellStyle name="常规 2 2 16 5" xfId="128"/>
    <cellStyle name="常规 19 14 3 2" xfId="129"/>
    <cellStyle name="常规 2 2 2 2 6 11" xfId="130"/>
    <cellStyle name="常规 12 2 3" xfId="131"/>
    <cellStyle name="常规 2 2 4 3 2 10 4 2" xfId="132"/>
    <cellStyle name="60% - 强调文字颜色 3" xfId="133" builtinId="40"/>
    <cellStyle name="超链接" xfId="134" builtinId="8"/>
    <cellStyle name="常规 6 2 2 13 2" xfId="135"/>
    <cellStyle name="常规 3 7 8 2" xfId="136"/>
    <cellStyle name="常规 2 2 2 6 2 14 5" xfId="137"/>
    <cellStyle name="常规 10 3 2 8 2" xfId="138"/>
    <cellStyle name="常规 6 5 2 7" xfId="139"/>
    <cellStyle name="常规 2 10 2 2 9" xfId="140"/>
    <cellStyle name="常规 10 2 2 3" xfId="141"/>
    <cellStyle name="百分比" xfId="142" builtinId="5"/>
    <cellStyle name="常规 2 6 7 5 6 2" xfId="143"/>
    <cellStyle name="常规 2 2 2 6 2 24" xfId="144"/>
    <cellStyle name="常规 2 2 2 6 2 19" xfId="145"/>
    <cellStyle name="常规 2 10 5 9 7" xfId="146"/>
    <cellStyle name="常规 4 6 2 6 2" xfId="147"/>
    <cellStyle name="常规 2 2 2 2 11 6" xfId="148"/>
    <cellStyle name="常规 14 12 8" xfId="149"/>
    <cellStyle name="常规 2 2 2 2 6 6" xfId="150"/>
    <cellStyle name="常规 2 10 7 2 9 3" xfId="151"/>
    <cellStyle name="常规 2 2 4 9 6 13" xfId="152"/>
    <cellStyle name="已访问的超链接" xfId="153" builtinId="9"/>
    <cellStyle name="常规 20 7 2" xfId="154"/>
    <cellStyle name="常规 2 10 2 2 13 4" xfId="155"/>
    <cellStyle name="常规 15 7 2" xfId="156"/>
    <cellStyle name="常规 2 2 2 19 5 2" xfId="157"/>
    <cellStyle name="常规 2 10 4 2 9 5" xfId="158"/>
    <cellStyle name="常规 10 3 2 12 2" xfId="159"/>
    <cellStyle name="常规 10 9 5" xfId="160"/>
    <cellStyle name="常规 10 4 2 8" xfId="161"/>
    <cellStyle name="常规 2 10 5 2 3 8 2" xfId="162"/>
    <cellStyle name="常规 2 2 2 6 9 9" xfId="163"/>
    <cellStyle name="常规 11 2 4 8 2" xfId="164"/>
    <cellStyle name="常规 2 6 9 5 6 2" xfId="165"/>
    <cellStyle name="常规 2 10 5 2 2 4 2" xfId="166"/>
    <cellStyle name="注释" xfId="167" builtinId="10"/>
    <cellStyle name="60% - 强调文字颜色 2" xfId="168" builtinId="36"/>
    <cellStyle name="常规 2 7 7 2 13 7 2" xfId="169"/>
    <cellStyle name="常规 2 10 9 2 9" xfId="170"/>
    <cellStyle name="常规 2 6 4 5 8 2" xfId="171"/>
    <cellStyle name="常规 2 10 2 2 20 2" xfId="172"/>
    <cellStyle name="常规 2 10 2 2 15 2" xfId="173"/>
    <cellStyle name="常规 2 2 16 4" xfId="174"/>
    <cellStyle name="常规 35 4 9 2" xfId="175"/>
    <cellStyle name="常规 2 2 2 2 6 10" xfId="176"/>
    <cellStyle name="常规 12 2 2" xfId="177"/>
    <cellStyle name="常规 14 12 10 2" xfId="178"/>
    <cellStyle name="常规 2 2 2 4 8 9" xfId="179"/>
    <cellStyle name="常规 2 2 2 3 2 9 12" xfId="180"/>
    <cellStyle name="常规 11 2 2 7 2" xfId="181"/>
    <cellStyle name="常规 2 6 9 3 5 2" xfId="182"/>
    <cellStyle name="常规 2 2 3 2 3 10 2" xfId="183"/>
    <cellStyle name="标题 4" xfId="184" builtinId="19"/>
    <cellStyle name="常规 2 2 2 9 3 7 2" xfId="185"/>
    <cellStyle name="常规 10 8 4 2" xfId="186"/>
    <cellStyle name="常规 2 2 4 8 2 4 5" xfId="187"/>
    <cellStyle name="常规 2 10 8 4 8" xfId="188"/>
    <cellStyle name="常规 2 7 2 15 2" xfId="189"/>
    <cellStyle name="常规 6 5" xfId="190"/>
    <cellStyle name="常规 22 8 12" xfId="191"/>
    <cellStyle name="常规 2 2 2 3 7 9 2" xfId="192"/>
    <cellStyle name="常规 17 8 12" xfId="193"/>
    <cellStyle name="常规 2 2 4 2 13 7 2" xfId="194"/>
    <cellStyle name="常规 7 11 2" xfId="195"/>
    <cellStyle name="常规 2 2 16 13" xfId="196"/>
    <cellStyle name="常规 2 2 3 6 4 2" xfId="197"/>
    <cellStyle name="常规 2 10 14 5 2" xfId="198"/>
    <cellStyle name="警告文本" xfId="199" builtinId="11"/>
    <cellStyle name="常规 2 2 3 4 2 11 13" xfId="200"/>
    <cellStyle name="标题" xfId="201" builtinId="15"/>
    <cellStyle name="常规 2 7 7 2 3 11" xfId="202"/>
    <cellStyle name="常规 2 10 8 2 14 7 2" xfId="203"/>
    <cellStyle name="解释性文本" xfId="204" builtinId="53"/>
    <cellStyle name="常规 2 2 2 9 7 9" xfId="205"/>
    <cellStyle name="常规 11 2 7 6 2" xfId="206"/>
    <cellStyle name="常规 2 5 14 9 2" xfId="207"/>
    <cellStyle name="常规 2 6 8 2 4 7 2" xfId="208"/>
    <cellStyle name="常规 2 6 9 8 4 2" xfId="209"/>
    <cellStyle name="常规 2 10 5 2 5 2 2" xfId="210"/>
    <cellStyle name="常规 2 6 4 2 2 7" xfId="211"/>
    <cellStyle name="常规 2 2 2 5 13" xfId="212"/>
    <cellStyle name="常规 2 2 17 7" xfId="213"/>
    <cellStyle name="常规 12 3 5" xfId="214"/>
    <cellStyle name="常规 11 2 11 9" xfId="215"/>
    <cellStyle name="常规 7 5 12 4" xfId="216"/>
    <cellStyle name="常规 2 10 7 2 4 9 2" xfId="217"/>
    <cellStyle name="常规 2 7 8 2 2 2" xfId="218"/>
    <cellStyle name="常规 2 6 5 2 8" xfId="219"/>
    <cellStyle name="常规 2 10 9 13 5 2" xfId="220"/>
    <cellStyle name="常规 2 2 4 5 2 2 4 2" xfId="221"/>
    <cellStyle name="常规 2 2 2 3 2 14 12" xfId="222"/>
    <cellStyle name="常规 10 4 15" xfId="223"/>
    <cellStyle name="常规 2 10 8 15 8 2" xfId="224"/>
    <cellStyle name="常规 13 2 3 2" xfId="225"/>
    <cellStyle name="常规 2 4 13 14" xfId="226"/>
    <cellStyle name="常规 2 2 2 10 11 2" xfId="227"/>
    <cellStyle name="常规 2 10 7 2 5 11" xfId="228"/>
    <cellStyle name="常规 2 2 4 6 3 4 2" xfId="229"/>
    <cellStyle name="标题 1" xfId="230" builtinId="16"/>
    <cellStyle name="常规 31 13" xfId="231"/>
    <cellStyle name="常规 26 13" xfId="232"/>
    <cellStyle name="常规 2 2 2 8 7 12" xfId="233"/>
    <cellStyle name="常规 2 2 4 3 4 7 2" xfId="234"/>
    <cellStyle name="常规 2 6 9 7 11 2" xfId="235"/>
    <cellStyle name="常规 10 3 6 2" xfId="236"/>
    <cellStyle name="常规 7 3 2 9 3" xfId="237"/>
    <cellStyle name="常规 2 10 3 6 8" xfId="238"/>
    <cellStyle name="常规 13 2 11" xfId="239"/>
    <cellStyle name="标题 2" xfId="240" builtinId="17"/>
    <cellStyle name="常规 2 7 7 2 3 11 2" xfId="241"/>
    <cellStyle name="常规 31 14" xfId="242"/>
    <cellStyle name="常规 26 14" xfId="243"/>
    <cellStyle name="常规 2 2 2 8 7 13" xfId="244"/>
    <cellStyle name="常规 7 3 2 9 4" xfId="245"/>
    <cellStyle name="常规 2 10 3 6 9" xfId="246"/>
    <cellStyle name="常规 2 10 17 2" xfId="247"/>
    <cellStyle name="常规 2 10 22 2" xfId="248"/>
    <cellStyle name="常规 13 2 12" xfId="249"/>
    <cellStyle name="常规 10 9 2 2" xfId="250"/>
    <cellStyle name="常规 2 10 9 2 8" xfId="251"/>
    <cellStyle name="常规 2 2 4 9 13 14" xfId="252"/>
    <cellStyle name="60% - 强调文字颜色 1" xfId="253" builtinId="32"/>
    <cellStyle name="常规 6 7 2 9 2" xfId="254"/>
    <cellStyle name="常规 2 10 12 11 2" xfId="255"/>
    <cellStyle name="常规 2 6 5 2 25" xfId="256"/>
    <cellStyle name="常规 6 5 2 14" xfId="257"/>
    <cellStyle name="常规 10 4 2 5 2" xfId="258"/>
    <cellStyle name="标题 3" xfId="259" builtinId="18"/>
    <cellStyle name="常规 2 2 2 8 7 14" xfId="260"/>
    <cellStyle name="常规 2 9 2 14 3" xfId="261"/>
    <cellStyle name="常规 2 2 3 2 13 6 2" xfId="262"/>
    <cellStyle name="60% - 强调文字颜色 4" xfId="263" builtinId="44"/>
    <cellStyle name="常规 2 2 2 9 9 3 2" xfId="264"/>
    <cellStyle name="常规 2 2 4 12 6" xfId="265"/>
    <cellStyle name="常规 20 9 2" xfId="266"/>
    <cellStyle name="常规 15 9 2" xfId="267"/>
    <cellStyle name="常规 2 2 16 6" xfId="268"/>
    <cellStyle name="常规 2 2 2 2 6 12" xfId="269"/>
    <cellStyle name="常规 12 2 4" xfId="270"/>
    <cellStyle name="常规 2 2 3 4 2 11 6" xfId="271"/>
    <cellStyle name="常规 2 10 9 5 6 2" xfId="272"/>
    <cellStyle name="常规 2 2 4 5 3 5" xfId="273"/>
    <cellStyle name="常规 2 2 2 2 11 12" xfId="274"/>
    <cellStyle name="常规 10 3 2 14 2" xfId="275"/>
    <cellStyle name="常规 11 2 10 8" xfId="276"/>
    <cellStyle name="常规 2 7 5 11 9" xfId="277"/>
    <cellStyle name="常规 2 2 4 8 18" xfId="278"/>
    <cellStyle name="常规 7 5 11 3" xfId="279"/>
    <cellStyle name="常规 2 10 6 15 2" xfId="280"/>
    <cellStyle name="常规 2 4 8 12" xfId="281"/>
    <cellStyle name="常规 2 2 2 8 2 7 4 2" xfId="282"/>
    <cellStyle name="常规 2 2 2 3 2 22 2" xfId="283"/>
    <cellStyle name="常规 2 2 2 3 2 17 2" xfId="284"/>
    <cellStyle name="常规 16 7 9 2" xfId="285"/>
    <cellStyle name="常规 2 2 3 6 6 11" xfId="286"/>
    <cellStyle name="常规 2 10 3 2 4 3 2" xfId="287"/>
    <cellStyle name="常规 2 10 4 2 14 9 2" xfId="288"/>
    <cellStyle name="常规 8 14 4" xfId="289"/>
    <cellStyle name="常规 11 2 13 3 2" xfId="290"/>
    <cellStyle name="常规 2 9 2 9 10 2" xfId="291"/>
    <cellStyle name="常规 11 12 6 2" xfId="292"/>
    <cellStyle name="常规 2 2 4 8 2 10 6" xfId="293"/>
    <cellStyle name="常规 2 6 5 4 2 2" xfId="294"/>
    <cellStyle name="常规 10 4_BCNS01标段清单细目" xfId="295"/>
    <cellStyle name="常规 2 2 2 5 2 3 3 2" xfId="296"/>
    <cellStyle name="输出" xfId="297" builtinId="21"/>
    <cellStyle name="常规 2 2 2 4 2 27" xfId="298"/>
    <cellStyle name="常规 13 13 3 2" xfId="299"/>
    <cellStyle name="常规 7 6 14 3" xfId="300"/>
    <cellStyle name="常规 12 4 11" xfId="301"/>
    <cellStyle name="常规 11 2_BCNS01标段清单细目" xfId="302"/>
    <cellStyle name="计算" xfId="303" builtinId="22"/>
    <cellStyle name="常规 2 2 3 18 8" xfId="304"/>
    <cellStyle name="常规 2 2 3 7 6 2 2" xfId="305"/>
    <cellStyle name="常规 2 2 2 5 5 11 2" xfId="306"/>
    <cellStyle name="常规 2 2 2 6 3 9" xfId="307"/>
    <cellStyle name="常规 11 2 4 2 2" xfId="308"/>
    <cellStyle name="常规 2 10 9" xfId="309"/>
    <cellStyle name="常规 2 5 11 5 2" xfId="310"/>
    <cellStyle name="常规 2 7 4 2 10 6 2" xfId="311"/>
    <cellStyle name="常规 2 10 7 9 10" xfId="312"/>
    <cellStyle name="常规 2 2 2 7 13 5 2" xfId="313"/>
    <cellStyle name="常规 2 6 7 2 16" xfId="314"/>
    <cellStyle name="常规 2 6 7 2 21" xfId="315"/>
    <cellStyle name="常规 12 6 3" xfId="316"/>
    <cellStyle name="常规 2 2 4 3 2 10 8 2" xfId="317"/>
    <cellStyle name="常规 6 7 2 10" xfId="318"/>
    <cellStyle name="常规 24 14 7 2" xfId="319"/>
    <cellStyle name="常规 19 14 7 2" xfId="320"/>
    <cellStyle name="常规 2 10 4 2 25" xfId="321"/>
    <cellStyle name="常规 2 2 4 6 12 12" xfId="322"/>
    <cellStyle name="检查单元格" xfId="323" builtinId="23"/>
    <cellStyle name="常规 2 2 3 2 11 2" xfId="324"/>
    <cellStyle name="常规 13 5" xfId="325"/>
    <cellStyle name="常规 10 2 2 13" xfId="326"/>
    <cellStyle name="常规 7 9 10" xfId="327"/>
    <cellStyle name="常规 13 6 5 2" xfId="328"/>
    <cellStyle name="常规 2 10 2 2 3 3 2" xfId="329"/>
    <cellStyle name="20% - 强调文字颜色 6" xfId="330" builtinId="50"/>
    <cellStyle name="强调文字颜色 2" xfId="331" builtinId="33"/>
    <cellStyle name="常规 2 7 4 4 8 2" xfId="332"/>
    <cellStyle name="常规 2 2 3 5 13 5 2" xfId="333"/>
    <cellStyle name="常规 2 2 2 5" xfId="334"/>
    <cellStyle name="常规 2 10 3 10 2 2" xfId="335"/>
    <cellStyle name="常规 34 9 12" xfId="336"/>
    <cellStyle name="常规 29 9 12" xfId="337"/>
    <cellStyle name="常规 2 2 3 3 2 12" xfId="338"/>
    <cellStyle name="常规 2 2 4 7 3 7 2" xfId="339"/>
    <cellStyle name="常规 2 6 2 13 14" xfId="340"/>
    <cellStyle name="常规 10 5 9" xfId="341"/>
    <cellStyle name="常规 2 2 3 8 2 13 4 2" xfId="342"/>
    <cellStyle name="常规 2 2 4 8 14 11" xfId="343"/>
    <cellStyle name="常规 14 2 6 2" xfId="344"/>
    <cellStyle name="常规 2 6 8 2 10 4" xfId="345"/>
    <cellStyle name="常规 2 10 5 2 14 4" xfId="346"/>
    <cellStyle name="常规 2 7 5 14 11 2" xfId="347"/>
    <cellStyle name="常规 2 10 2 12 5 2" xfId="348"/>
    <cellStyle name="常规 2 2 2 8 2 7 11 2" xfId="349"/>
    <cellStyle name="常规 10 6 2 13 2" xfId="350"/>
    <cellStyle name="常规 2 2 3 3 2 5 11" xfId="351"/>
    <cellStyle name="常规 4 9 7 10 2" xfId="352"/>
    <cellStyle name="常规 2 10 3 2 12 6 2" xfId="353"/>
    <cellStyle name="常规 2 2 4 7 2 6 2 2" xfId="354"/>
    <cellStyle name="链接单元格" xfId="355" builtinId="24"/>
    <cellStyle name="常规 2 2 3 4 2 13 2" xfId="356"/>
    <cellStyle name="汇总" xfId="357" builtinId="25"/>
    <cellStyle name="常规 22 10 7 2" xfId="358"/>
    <cellStyle name="常规 17 10 7 2" xfId="359"/>
    <cellStyle name="常规 2 2 4 2 8 11 2" xfId="360"/>
    <cellStyle name="常规 10 3 2 13" xfId="361"/>
    <cellStyle name="常规 10 4 7 2" xfId="362"/>
    <cellStyle name="常规 2 2 3 7 2 15" xfId="363"/>
    <cellStyle name="常规 2 2 3 7 2 20" xfId="364"/>
    <cellStyle name="常规 2 10 4 7 8" xfId="365"/>
    <cellStyle name="常规 2 2 3 22 3" xfId="366"/>
    <cellStyle name="常规 2 2 3 17 3" xfId="367"/>
    <cellStyle name="常规 2 2 4 3 5 8 2" xfId="368"/>
    <cellStyle name="常规 2 10 5 2 13 2 2" xfId="369"/>
    <cellStyle name="好" xfId="370" builtinId="26"/>
    <cellStyle name="常规 2 2 2 2 2 10 2" xfId="371"/>
    <cellStyle name="常规 11 7 2 2" xfId="372"/>
    <cellStyle name="常规 11 2 4 5" xfId="373"/>
    <cellStyle name="常规 2 5 11 8" xfId="374"/>
    <cellStyle name="常规 2 2 3 2 2 8 4 2" xfId="375"/>
    <cellStyle name="常规 2 2 2 5 5 14" xfId="376"/>
    <cellStyle name="常规 2 6 9 5 3" xfId="377"/>
    <cellStyle name="常规 2 7 3 9 13" xfId="378"/>
    <cellStyle name="常规 2 10 8 11 6 2" xfId="379"/>
    <cellStyle name="常规 2 2 2 7 2 11 8" xfId="380"/>
    <cellStyle name="常规 7 5 18" xfId="381"/>
    <cellStyle name="常规 2 2 5 4 4" xfId="382"/>
    <cellStyle name="常规 2 2 2 5 5 9" xfId="383"/>
    <cellStyle name="常规 11 2 3 4 2" xfId="384"/>
    <cellStyle name="常规 2 5 10 7 2" xfId="385"/>
    <cellStyle name="常规 2 6 9 4 2 2" xfId="386"/>
    <cellStyle name="常规 3 3 2 12 2" xfId="387"/>
    <cellStyle name="常规 2 10 4 2_BCNS01标段清单细目" xfId="388"/>
    <cellStyle name="常规 8 4 2 16" xfId="389"/>
    <cellStyle name="常规 2 7 7 14" xfId="390"/>
    <cellStyle name="常规 2 2 2 7 12 7 2" xfId="391"/>
    <cellStyle name="常规 2 10 9 10 4" xfId="392"/>
    <cellStyle name="常规 24 13 9 2" xfId="393"/>
    <cellStyle name="常规 19 13 9 2" xfId="394"/>
    <cellStyle name="常规 11 8 3" xfId="395"/>
    <cellStyle name="常规 4 2 14 2" xfId="396"/>
    <cellStyle name="常规 10_BCNS01标段清单细目" xfId="397"/>
    <cellStyle name="常规 10 8 11 2" xfId="398"/>
    <cellStyle name="常规 2 7 8 2 11 13" xfId="399"/>
    <cellStyle name="常规 2 2 4 6 2 14 6 2" xfId="400"/>
    <cellStyle name="常规 2 10 8 12 7" xfId="401"/>
    <cellStyle name="适中" xfId="402" builtinId="28"/>
    <cellStyle name="常规 2 2 2 6 2 10 8" xfId="403"/>
    <cellStyle name="常规 2 9 2 12 9 2" xfId="404"/>
    <cellStyle name="常规 2 2 3 2 15 11 2" xfId="405"/>
    <cellStyle name="常规 2 4 10 6 2" xfId="406"/>
    <cellStyle name="常规 20 7 8 2" xfId="407"/>
    <cellStyle name="常规 15 7 8 2" xfId="408"/>
    <cellStyle name="常规 2 2 4 2 2 7 6 2" xfId="409"/>
    <cellStyle name="常规 2 10 2 10 11 2" xfId="410"/>
    <cellStyle name="常规 2 2 4 8 2 26" xfId="411"/>
    <cellStyle name="20% - 强调文字颜色 5" xfId="412" builtinId="46"/>
    <cellStyle name="常规 37 13 4" xfId="413"/>
    <cellStyle name="常规 14 3 4 2" xfId="414"/>
    <cellStyle name="常规 11 3 9" xfId="415"/>
    <cellStyle name="常规 2 10 7 2 13 2" xfId="416"/>
    <cellStyle name="常规 2 2 3 8 2 14 2 2" xfId="417"/>
    <cellStyle name="强调文字颜色 1" xfId="418" builtinId="29"/>
    <cellStyle name="常规 2 2 2 4" xfId="419"/>
    <cellStyle name="常规 2 2 4 8 14 10" xfId="420"/>
    <cellStyle name="常规 10 5 8" xfId="421"/>
    <cellStyle name="常规 2 2 3 3 2 11" xfId="422"/>
    <cellStyle name="常规 34 9 11" xfId="423"/>
    <cellStyle name="常规 29 9 11" xfId="424"/>
    <cellStyle name="常规 2 6 2 13 13" xfId="425"/>
    <cellStyle name="常规 2 10 5 2 14 3" xfId="426"/>
    <cellStyle name="20% - 强调文字颜色 1" xfId="427" builtinId="30"/>
    <cellStyle name="常规 2 10 5 2 4 2 2" xfId="428"/>
    <cellStyle name="常规 2 7 4 2 4 10 2" xfId="429"/>
    <cellStyle name="常规 2 6 9 7 4 2" xfId="430"/>
    <cellStyle name="常规 2 6 8 2 3 7 2" xfId="431"/>
    <cellStyle name="常规 2 2 4 3 13 7" xfId="432"/>
    <cellStyle name="常规 2 5 13 9 2" xfId="433"/>
    <cellStyle name="常规 11 2 6 6 2" xfId="434"/>
    <cellStyle name="常规 2 2 2 8 7 9" xfId="435"/>
    <cellStyle name="常规 11 3 5" xfId="436"/>
    <cellStyle name="常规 2 2 3 2 2 11 9" xfId="437"/>
    <cellStyle name="40% - 强调文字颜色 1" xfId="438" builtinId="31"/>
    <cellStyle name="常规 2 2 2 6 6 11" xfId="439"/>
    <cellStyle name="常规 2 6 21 5" xfId="440"/>
    <cellStyle name="常规 2 6 16 5" xfId="441"/>
    <cellStyle name="常规 11 7 9 2" xfId="442"/>
    <cellStyle name="常规 2 2 2 2 2 17 2" xfId="443"/>
    <cellStyle name="常规 2 2 2 2 2 22 2" xfId="444"/>
    <cellStyle name="常规 11 10 3 2" xfId="445"/>
    <cellStyle name="常规 2 2 2 4 11 11 2" xfId="446"/>
    <cellStyle name="常规 2 7 14 2" xfId="447"/>
    <cellStyle name="常规 2 2 4 9 6 7 2" xfId="448"/>
    <cellStyle name="常规 2 10 4 2 12 6 2" xfId="449"/>
    <cellStyle name="常规 2 9 5 8" xfId="450"/>
    <cellStyle name="常规 2 2 4 3 2 5 11" xfId="451"/>
    <cellStyle name="常规 2 2 3 5 2 14 10" xfId="452"/>
    <cellStyle name="常规 16 5 6 2" xfId="453"/>
    <cellStyle name="常规 2 6 4 10 4 2" xfId="454"/>
    <cellStyle name="常规 2 2 4 8 2 23" xfId="455"/>
    <cellStyle name="常规 2 2 4 8 2 18" xfId="456"/>
    <cellStyle name="常规 15 11 10 2" xfId="457"/>
    <cellStyle name="常规 20 11 10 2" xfId="458"/>
    <cellStyle name="20% - 强调文字颜色 2" xfId="459" builtinId="34"/>
    <cellStyle name="常规 2 5 10 12" xfId="460"/>
    <cellStyle name="常规 2 10 6 2 13 2 2" xfId="461"/>
    <cellStyle name="常规 17 5 4 2" xfId="462"/>
    <cellStyle name="常规 22 5 4 2" xfId="463"/>
    <cellStyle name="常规 2 2 4 3 13 8" xfId="464"/>
    <cellStyle name="常规 12 7 7 2" xfId="465"/>
    <cellStyle name="常规 2 6 3 12 7 2" xfId="466"/>
    <cellStyle name="常规 11 3 6" xfId="467"/>
    <cellStyle name="40% - 强调文字颜色 2" xfId="468" builtinId="35"/>
    <cellStyle name="常规 2 2 2 6 6 12" xfId="469"/>
    <cellStyle name="常规 2 6 21 6" xfId="470"/>
    <cellStyle name="常规 2 6 16 6" xfId="471"/>
    <cellStyle name="常规 2 10 6 5 10 2" xfId="472"/>
    <cellStyle name="常规 2 10 5 2 9 2" xfId="473"/>
    <cellStyle name="常规 2 7 4 2 5 10" xfId="474"/>
    <cellStyle name="常规 6 8 2 7 2" xfId="475"/>
    <cellStyle name="常规 2 6 8 2 8 7" xfId="476"/>
    <cellStyle name="常规 37 4 7" xfId="477"/>
    <cellStyle name="常规 2 2 3 8 2 4 13" xfId="478"/>
    <cellStyle name="常规 10 5 2 3 2" xfId="479"/>
    <cellStyle name="强调文字颜色 3" xfId="480" builtinId="37"/>
    <cellStyle name="常规 2 10 6 6 7 2" xfId="481"/>
    <cellStyle name="常规 6 9 6 5 2" xfId="482"/>
    <cellStyle name="常规 2 2 2 6" xfId="483"/>
    <cellStyle name="常规 2 10 5 2 14 5" xfId="484"/>
    <cellStyle name="常规 2 6 8 2 10 5" xfId="485"/>
    <cellStyle name="常规 2 3 13 10 2" xfId="486"/>
    <cellStyle name="常规 2 2 2 3 3 6 2" xfId="487"/>
    <cellStyle name="常规 2 2 4 8 14 12" xfId="488"/>
    <cellStyle name="常规 2 10 10 2 2" xfId="489"/>
    <cellStyle name="常规 2 2 3 3 2 13" xfId="490"/>
    <cellStyle name="常规 29 9 13" xfId="491"/>
    <cellStyle name="常规 34 9 13" xfId="492"/>
    <cellStyle name="强调文字颜色 4" xfId="493" builtinId="41"/>
    <cellStyle name="常规 7 8 4 2" xfId="494"/>
    <cellStyle name="常规 2 2 2 7" xfId="495"/>
    <cellStyle name="20% - 强调文字颜色 4" xfId="496" builtinId="42"/>
    <cellStyle name="常规 11 3 8" xfId="497"/>
    <cellStyle name="常规 2 2 4 6 4 7 2" xfId="498"/>
    <cellStyle name="常规 2 10 4 3 10" xfId="499"/>
    <cellStyle name="常规 13 3 6 2" xfId="500"/>
    <cellStyle name="常规 26 3" xfId="501"/>
    <cellStyle name="常规 31 3" xfId="502"/>
    <cellStyle name="常规 2 10 6 4 2" xfId="503"/>
    <cellStyle name="40% - 强调文字颜色 4" xfId="504" builtinId="43"/>
    <cellStyle name="常规 2 2 2 6 6 14" xfId="505"/>
    <cellStyle name="常规 2 6 21 8" xfId="506"/>
    <cellStyle name="常规 2 6 16 8" xfId="507"/>
    <cellStyle name="常规 2 10 5 2 9 4" xfId="508"/>
    <cellStyle name="常规 2 7 4 2 5 12" xfId="509"/>
    <cellStyle name="常规 6 8 2 7 4" xfId="510"/>
    <cellStyle name="常规 11 10" xfId="511"/>
    <cellStyle name="常规 7 8 4 3" xfId="512"/>
    <cellStyle name="强调文字颜色 5" xfId="513" builtinId="45"/>
    <cellStyle name="常规 2 2 2 8" xfId="514"/>
    <cellStyle name="常规 14 7 4 2" xfId="515"/>
    <cellStyle name="常规 11 2 10 10" xfId="516"/>
    <cellStyle name="常规 2 2 4 2 2 3 7" xfId="517"/>
    <cellStyle name="常规 15 3 9" xfId="518"/>
    <cellStyle name="常规 20 3 9" xfId="519"/>
    <cellStyle name="常规 7 6 2 14 2" xfId="520"/>
    <cellStyle name="常规 2 10 7 2 7 3 2" xfId="521"/>
    <cellStyle name="常规 2 2 2 2 4 6 2" xfId="522"/>
    <cellStyle name="常规 2 10 4 3 11" xfId="523"/>
    <cellStyle name="常规 14 10 8 2" xfId="524"/>
    <cellStyle name="常规 2 10 5 7 7 2" xfId="525"/>
    <cellStyle name="常规 2 10 6 4 3" xfId="526"/>
    <cellStyle name="40% - 强调文字颜色 5" xfId="527" builtinId="47"/>
    <cellStyle name="常规 2 6 21 9" xfId="528"/>
    <cellStyle name="常规 2 6 16 9" xfId="529"/>
    <cellStyle name="常规 13 4 11 2" xfId="530"/>
    <cellStyle name="常规 2 10 5 2 9 5" xfId="531"/>
    <cellStyle name="常规 2 7 4 2 5 13" xfId="532"/>
    <cellStyle name="常规 11 11" xfId="533"/>
    <cellStyle name="常规 2 2 4 12 7" xfId="534"/>
    <cellStyle name="常规 2 10 6 2 4 10 2" xfId="535"/>
    <cellStyle name="60% - 强调文字颜色 5" xfId="536" builtinId="48"/>
    <cellStyle name="常规 15 9 3" xfId="537"/>
    <cellStyle name="常规 20 9 3" xfId="538"/>
    <cellStyle name="常规 19 5 10 2" xfId="539"/>
    <cellStyle name="常规 24 5 10 2" xfId="540"/>
    <cellStyle name="常规 12 2 5" xfId="541"/>
    <cellStyle name="常规 2 2 2 2 6 13" xfId="542"/>
    <cellStyle name="常规 2 2 16 7" xfId="543"/>
    <cellStyle name="常规 2 6 9 8 3 2" xfId="544"/>
    <cellStyle name="常规 2 6 8 2 4 6 2" xfId="545"/>
    <cellStyle name="常规 2 5 14 8 2" xfId="546"/>
    <cellStyle name="常规 11 2 7 5 2" xfId="547"/>
    <cellStyle name="常规 2 2 2 9 6 9" xfId="548"/>
    <cellStyle name="常规 7 8 4 4" xfId="549"/>
    <cellStyle name="强调文字颜色 6" xfId="550" builtinId="49"/>
    <cellStyle name="常规 2 2 3 9 11 7 2" xfId="551"/>
    <cellStyle name="常规 2 2 2 9" xfId="552"/>
    <cellStyle name="常规 2 2 4 2 14 2 2" xfId="553"/>
    <cellStyle name="常规 11 2 10 11" xfId="554"/>
    <cellStyle name="常规 2 2 2 3 2 12 7 2" xfId="555"/>
    <cellStyle name="常规 2 2 2 3 8 4 2" xfId="556"/>
    <cellStyle name="常规 2 10 6 4 4" xfId="557"/>
    <cellStyle name="常规 6 9 4 2" xfId="558"/>
    <cellStyle name="40% - 强调文字颜色 6" xfId="559" builtinId="51"/>
    <cellStyle name="常规 2 10 2 8 11 2" xfId="560"/>
    <cellStyle name="常规 2 5 3 9 2" xfId="561"/>
    <cellStyle name="常规 13 14 2 2" xfId="562"/>
    <cellStyle name="常规 2 10 5 2 9 6" xfId="563"/>
    <cellStyle name="常规 2 7 4 2 5 14" xfId="564"/>
    <cellStyle name="常规 11 12" xfId="565"/>
    <cellStyle name="60% - 强调文字颜色 6" xfId="566" builtinId="52"/>
    <cellStyle name="常规 2 4 12 2" xfId="567"/>
    <cellStyle name="常规 2 9 2 14 5" xfId="568"/>
    <cellStyle name="常规 2 2 4 2 2 9 2" xfId="569"/>
    <cellStyle name="常规 2 2 4 18 8 2" xfId="570"/>
    <cellStyle name="常规 15 9 4" xfId="571"/>
    <cellStyle name="常规 20 9 4" xfId="572"/>
    <cellStyle name="常规 12 8 6 2" xfId="573"/>
    <cellStyle name="常规 2 2 2 6 14 2" xfId="574"/>
    <cellStyle name="常规 2 6 3 13 6 2" xfId="575"/>
    <cellStyle name="常规 2 2 16 8" xfId="576"/>
    <cellStyle name="常规 12 2 6" xfId="577"/>
    <cellStyle name="常规 2 2 2 2 6 14" xfId="578"/>
    <cellStyle name="常规 10 12 2" xfId="579"/>
    <cellStyle name="常规 2 10 3_BCNS01标段清单细目" xfId="580"/>
    <cellStyle name="常规 2 10 5 2 4 6 2" xfId="581"/>
    <cellStyle name="常规 2 2 2 2 2 13" xfId="582"/>
    <cellStyle name="常规 11 7 5" xfId="583"/>
    <cellStyle name="常规 16 8 5 2" xfId="584"/>
    <cellStyle name="常规 2 9 2 7 4 2" xfId="585"/>
    <cellStyle name="常规 11 2 3 7" xfId="586"/>
    <cellStyle name="常规 20_BCNS01标段清单细目" xfId="587"/>
    <cellStyle name="常规 15_BCNS01标段清单细目" xfId="588"/>
    <cellStyle name="常规 2 6 9 4 5" xfId="589"/>
    <cellStyle name="常规 11 13 2 2" xfId="590"/>
    <cellStyle name="常规 10 2 2 10" xfId="591"/>
    <cellStyle name="常规 2 2 3 7 5 7" xfId="592"/>
    <cellStyle name="常规 2 2 2 8 10 7" xfId="593"/>
    <cellStyle name="常规 2 10 8 2 10 11 2" xfId="594"/>
    <cellStyle name="常规 10 8 14" xfId="595"/>
    <cellStyle name="常规 31 6 2 2" xfId="596"/>
    <cellStyle name="常规 26 6 2 2" xfId="597"/>
    <cellStyle name="常规 2 2 4 6 2 14 9" xfId="598"/>
    <cellStyle name="常规 6 2 7 3" xfId="599"/>
    <cellStyle name="常规 35 5 9" xfId="600"/>
    <cellStyle name="常规 13 2" xfId="601"/>
    <cellStyle name="常规 2 7 6 2 2 7" xfId="602"/>
    <cellStyle name="常规 2 7 4 2 6 3 2" xfId="603"/>
    <cellStyle name="常规 2 2 5 6 9 2" xfId="604"/>
    <cellStyle name="常规 4 2 17" xfId="605"/>
    <cellStyle name="常规 2 10 7 2 9 10" xfId="606"/>
    <cellStyle name="常规 2 2 3 8 2 6 3" xfId="607"/>
    <cellStyle name="常规 36 7 9 2" xfId="608"/>
    <cellStyle name="常规 2 2 2 5 2 22 2" xfId="609"/>
    <cellStyle name="常规 2 2 2 5 2 17 2" xfId="610"/>
    <cellStyle name="常规 10 11" xfId="611"/>
    <cellStyle name="常规 11 2 6 9" xfId="612"/>
    <cellStyle name="常规 2 6 9 7 7" xfId="613"/>
    <cellStyle name="常规 2 7 4 2 4 13" xfId="614"/>
    <cellStyle name="常规 2 10 5 2 4 5" xfId="615"/>
    <cellStyle name="常规 2 2 2 9 11 6" xfId="616"/>
    <cellStyle name="常规 13 12 6 2" xfId="617"/>
    <cellStyle name="常规 22 7 2 2" xfId="618"/>
    <cellStyle name="常规 2 2 2 3 7 10 2" xfId="619"/>
    <cellStyle name="常规 17 7 2 2" xfId="620"/>
    <cellStyle name="常规 10 5 2 14 2" xfId="621"/>
    <cellStyle name="常规 2 2 3 3 8 10" xfId="622"/>
    <cellStyle name="常规 2 10 9 12 8" xfId="623"/>
    <cellStyle name="常规 16 2 11" xfId="624"/>
    <cellStyle name="常规 12" xfId="625"/>
    <cellStyle name="常规 2 7 4 2 6 2" xfId="626"/>
    <cellStyle name="常规 2 2 3 5 11 3 2" xfId="627"/>
    <cellStyle name="常规 2 2 5 6 8" xfId="628"/>
    <cellStyle name="常规 2 2 2 18 13" xfId="629"/>
    <cellStyle name="常规 10 6 2 8 2" xfId="630"/>
    <cellStyle name="常规 2 2 4 2 6 12" xfId="631"/>
    <cellStyle name="常规 2 2 4 6 2 7" xfId="632"/>
    <cellStyle name="常规 12 9 5 2" xfId="633"/>
    <cellStyle name="常规 2 10 4 4" xfId="634"/>
    <cellStyle name="差_BCNS01标段清单细目 2 3" xfId="635"/>
    <cellStyle name="常规 20 3 8 2" xfId="636"/>
    <cellStyle name="常规 2 7 4 2 12 10" xfId="637"/>
    <cellStyle name="常规 15 3 8 2" xfId="638"/>
    <cellStyle name="常规 2 2 4 2 2 3 6 2" xfId="639"/>
    <cellStyle name="常规 2 6 19 14" xfId="640"/>
    <cellStyle name="常规 2 2 2 3 11 4" xfId="641"/>
    <cellStyle name="常规 20 12 6" xfId="642"/>
    <cellStyle name="常规 15 12 6" xfId="643"/>
    <cellStyle name="常规 2 7 2 8 11 2" xfId="644"/>
    <cellStyle name="常规 37 7 2" xfId="645"/>
    <cellStyle name="常规 2 2 2 5 7 10" xfId="646"/>
    <cellStyle name="常规 2 2 4 2 13 3 2" xfId="647"/>
    <cellStyle name="常规 2 2 2 3 7 5 2" xfId="648"/>
    <cellStyle name="常规 2 2 2 3 2 11 8 2" xfId="649"/>
    <cellStyle name="常规 10 7 2 14" xfId="650"/>
    <cellStyle name="常规 2 2 4 8 2 14 11 2" xfId="651"/>
    <cellStyle name="常规 2 5" xfId="652"/>
    <cellStyle name="常规 13 6 2" xfId="653"/>
    <cellStyle name="常规 10 2 2 14 2" xfId="654"/>
    <cellStyle name="常规 2 10 3 3 8" xfId="655"/>
    <cellStyle name="常规 7 3 2 6 3" xfId="656"/>
    <cellStyle name="常规 10 3 3 2" xfId="657"/>
    <cellStyle name="常规 15 13 9 2" xfId="658"/>
    <cellStyle name="常规 20 13 9 2" xfId="659"/>
    <cellStyle name="常规 2 6 3 15 13" xfId="660"/>
    <cellStyle name="常规 2 2 2 3 12 7 2" xfId="661"/>
    <cellStyle name="常规 4 4 2 16" xfId="662"/>
    <cellStyle name="常规 2 2 3 8 4 11" xfId="663"/>
    <cellStyle name="常规 13 6 5" xfId="664"/>
    <cellStyle name="常规 2 10 9 3" xfId="665"/>
    <cellStyle name="常规 2 10 5 2 6 5 2" xfId="666"/>
    <cellStyle name="常规 2 6 9 9 7 2" xfId="667"/>
    <cellStyle name="常规 2 10 6 2 14 10 2" xfId="668"/>
    <cellStyle name="常规 11 2 8 9 2" xfId="669"/>
    <cellStyle name="常规 2 6 6 2 9 2" xfId="670"/>
    <cellStyle name="常规 10 2_BCNS01标段清单细目" xfId="671"/>
    <cellStyle name="常规 2 10 2 2 13 11 2" xfId="672"/>
    <cellStyle name="常规 2 10 5 2 4 9 2" xfId="673"/>
    <cellStyle name="常规 2 2 4 3 2 2 4 2" xfId="674"/>
    <cellStyle name="常规 10 20 2" xfId="675"/>
    <cellStyle name="常规 10 15 2" xfId="676"/>
    <cellStyle name="常规 2 2 5 6 6" xfId="677"/>
    <cellStyle name="常规 10" xfId="678"/>
    <cellStyle name="常规 2 2 2 18 11" xfId="679"/>
    <cellStyle name="常规 2 2 4 6 5 7" xfId="680"/>
    <cellStyle name="常规 2 10 7 11 11" xfId="681"/>
    <cellStyle name="常规 5 2 3 8" xfId="682"/>
    <cellStyle name="常规 2 6 3 14 8 2" xfId="683"/>
    <cellStyle name="常规 13 4 6" xfId="684"/>
    <cellStyle name="常规 12 9 8 2" xfId="685"/>
    <cellStyle name="常规 2 10 8 5 11" xfId="686"/>
    <cellStyle name="常规 2 2 3 2 9 13" xfId="687"/>
    <cellStyle name="常规 2 10 7 4" xfId="688"/>
    <cellStyle name="差_BCNS01标段清单细目" xfId="689"/>
    <cellStyle name="常规 2 5 2 3 11" xfId="690"/>
    <cellStyle name="常规 2 2 2 7 14 13" xfId="691"/>
    <cellStyle name="常规 2 2 4 6 5 7 2" xfId="692"/>
    <cellStyle name="常规 2 10 4 8 10" xfId="693"/>
    <cellStyle name="常规 2 10 7 11 11 2" xfId="694"/>
    <cellStyle name="常规 5 2 3 8 2" xfId="695"/>
    <cellStyle name="常规 2 5 2 12" xfId="696"/>
    <cellStyle name="常规 8 5 2 10 4" xfId="697"/>
    <cellStyle name="常规 13 4 6 2" xfId="698"/>
    <cellStyle name="常规 2 10 8 5 11 2" xfId="699"/>
    <cellStyle name="常规 2 2 2 5 2 8 7" xfId="700"/>
    <cellStyle name="常规 2 10 7 4 2" xfId="701"/>
    <cellStyle name="差_BCNS01标段清单细目 2" xfId="702"/>
    <cellStyle name="常规 2 10 9 12 7" xfId="703"/>
    <cellStyle name="常规 2 2 4 5 2 11 14" xfId="704"/>
    <cellStyle name="常规 10 9 11 2" xfId="705"/>
    <cellStyle name="常规 2 2 5 6 7" xfId="706"/>
    <cellStyle name="常规 11" xfId="707"/>
    <cellStyle name="常规 2 2 4 7 2 2 9 2" xfId="708"/>
    <cellStyle name="常规 2 2 2 18 12" xfId="709"/>
    <cellStyle name="常规 16 2 10" xfId="710"/>
    <cellStyle name="常规 2 2 2 4 2 9 9" xfId="711"/>
    <cellStyle name="常规 2 10 4 3" xfId="712"/>
    <cellStyle name="常规 2 6 9 9 2 2" xfId="713"/>
    <cellStyle name="常规 2 6 8 2 5 5 2" xfId="714"/>
    <cellStyle name="常规 2 5 15 7 2" xfId="715"/>
    <cellStyle name="常规 11 2 8 4 2" xfId="716"/>
    <cellStyle name="常规 2 6 9 7 6" xfId="717"/>
    <cellStyle name="常规 2 6 8 2 3 9" xfId="718"/>
    <cellStyle name="常规 2 2 5 8 3 2" xfId="719"/>
    <cellStyle name="常规 11 2 6 8" xfId="720"/>
    <cellStyle name="常规 2 10 5 2 4 4" xfId="721"/>
    <cellStyle name="常规 2 2 2 5 9 8 2" xfId="722"/>
    <cellStyle name="常规 2 7 4 2 4 12" xfId="723"/>
    <cellStyle name="常规 6 8 2 2 4" xfId="724"/>
    <cellStyle name="常规 10 10" xfId="725"/>
    <cellStyle name="常规 2 4" xfId="726"/>
    <cellStyle name="常规 10 7 2 13" xfId="727"/>
    <cellStyle name="常规 14 6 5 2" xfId="728"/>
    <cellStyle name="常规 3 9 2 11 2" xfId="729"/>
    <cellStyle name="常规 14 4 9" xfId="730"/>
    <cellStyle name="常规 15 12 5" xfId="731"/>
    <cellStyle name="常规 20 12 5" xfId="732"/>
    <cellStyle name="常规 2 10 8 2 2 9 2" xfId="733"/>
    <cellStyle name="常规 2 7 9 14 3" xfId="734"/>
    <cellStyle name="常规 2 2 2 3 11 3" xfId="735"/>
    <cellStyle name="常规 2 10 7 4 2 2" xfId="736"/>
    <cellStyle name="差_BCNS01标段清单细目 2 2" xfId="737"/>
    <cellStyle name="常规 2 2 4 5 2 6 9 2" xfId="738"/>
    <cellStyle name="常规 2 10 9 5 10 2" xfId="739"/>
    <cellStyle name="常规 10 12" xfId="740"/>
    <cellStyle name="常规 2 10 5 2 4 6" xfId="741"/>
    <cellStyle name="常规 2 7 4 2 4 14" xfId="742"/>
    <cellStyle name="常规 18 4 5 2" xfId="743"/>
    <cellStyle name="常规 2 2 2 9 11 7" xfId="744"/>
    <cellStyle name="常规 23 4 5 2" xfId="745"/>
    <cellStyle name="常规 2 10 5 2 4 4 2" xfId="746"/>
    <cellStyle name="常规 2 6 9 7 6 2" xfId="747"/>
    <cellStyle name="常规 2 6 8 2 3 9 2" xfId="748"/>
    <cellStyle name="常规 2 2 4 3 15 7" xfId="749"/>
    <cellStyle name="常规 11 2 6 8 2" xfId="750"/>
    <cellStyle name="常规 2 2 2 8 9 9" xfId="751"/>
    <cellStyle name="常规 2 7 3 12 14" xfId="752"/>
    <cellStyle name="常规 10 10 2" xfId="753"/>
    <cellStyle name="常规 2 2 4 5 2 10 13" xfId="754"/>
    <cellStyle name="常规 11 5 5" xfId="755"/>
    <cellStyle name="常规 2 2 3 2 2 13 9" xfId="756"/>
    <cellStyle name="常规 2 10 7 7 9 2" xfId="757"/>
    <cellStyle name="常规 2 2 2 7 6 5" xfId="758"/>
    <cellStyle name="常规 15 12 7" xfId="759"/>
    <cellStyle name="常规 20 12 7" xfId="760"/>
    <cellStyle name="常规 2 2 2 3 11 5" xfId="761"/>
    <cellStyle name="常规 17 13 2 2" xfId="762"/>
    <cellStyle name="常规 2 2 2 4 4 8 2" xfId="763"/>
    <cellStyle name="常规 22 13 2 2" xfId="764"/>
    <cellStyle name="常规 2 10 7 2 8" xfId="765"/>
    <cellStyle name="常规 10 7 2 2" xfId="766"/>
    <cellStyle name="常规 2 7 8 2 13 10" xfId="767"/>
    <cellStyle name="差_BCNS01标段清单细目 2 4" xfId="768"/>
    <cellStyle name="常规 2 6" xfId="769"/>
    <cellStyle name="常规 10 7 2 15" xfId="770"/>
    <cellStyle name="常规 2 10 7 2 12 7 2" xfId="771"/>
    <cellStyle name="常规 2 2 2 5 7 11" xfId="772"/>
    <cellStyle name="常规 37 7 3" xfId="773"/>
    <cellStyle name="常规 2 2 4 2 2 9 10 2" xfId="774"/>
    <cellStyle name="常规 2 2 3 7 2 7 10" xfId="775"/>
    <cellStyle name="常规 2 10 3 12 7" xfId="776"/>
    <cellStyle name="常规 2 6 6 12 3" xfId="777"/>
    <cellStyle name="常规 2 10 5 13 2 2" xfId="778"/>
    <cellStyle name="常规 10 3 11 2" xfId="779"/>
    <cellStyle name="常规 2 2 3 6 5 4 2" xfId="780"/>
    <cellStyle name="常规 10 2 10" xfId="781"/>
    <cellStyle name="常规 15 11 7 2" xfId="782"/>
    <cellStyle name="常规 20 11 7 2" xfId="783"/>
    <cellStyle name="常规 2 2 2 3 10 5 2" xfId="784"/>
    <cellStyle name="常规 2 10 5 2 4 7" xfId="785"/>
    <cellStyle name="常规 2 2 4 3 2 2 2" xfId="786"/>
    <cellStyle name="常规 10 13" xfId="787"/>
    <cellStyle name="常规 11 11 10" xfId="788"/>
    <cellStyle name="常规 2 2 2 2 7 8 2" xfId="789"/>
    <cellStyle name="常规 2 10 2" xfId="790"/>
    <cellStyle name="常规 2 2 2 6 3 2" xfId="791"/>
    <cellStyle name="常规 15 12 8" xfId="792"/>
    <cellStyle name="常规 20 12 8" xfId="793"/>
    <cellStyle name="常规 2 2 2 3 11 6" xfId="794"/>
    <cellStyle name="常规 10 2 2" xfId="795"/>
    <cellStyle name="常规 35 2 9 2" xfId="796"/>
    <cellStyle name="常规 2 2 2 7 2 19" xfId="797"/>
    <cellStyle name="常规 2 2 2 7 2 24" xfId="798"/>
    <cellStyle name="常规 2 6 4 3 8 2" xfId="799"/>
    <cellStyle name="常规 2 10 7 2 9" xfId="800"/>
    <cellStyle name="常规 10 7 2 3" xfId="801"/>
    <cellStyle name="常规 2 7 8 2 13 11" xfId="802"/>
    <cellStyle name="差_BCNS01标段清单细目 2 5" xfId="803"/>
    <cellStyle name="常规 5 2 8 2" xfId="804"/>
    <cellStyle name="常规 2 10 22 8 2" xfId="805"/>
    <cellStyle name="常规 10 2 11" xfId="806"/>
    <cellStyle name="常规 2 10 17 8 2" xfId="807"/>
    <cellStyle name="常规 2 10 4 2 2 11" xfId="808"/>
    <cellStyle name="常规 2 8 2 9 13" xfId="809"/>
    <cellStyle name="常规 2 6 5 14 7" xfId="810"/>
    <cellStyle name="常规 2 2 3 2 2 12 9 2" xfId="811"/>
    <cellStyle name="常规 2 7 8 2 13 2" xfId="812"/>
    <cellStyle name="常规 11 4 5 2" xfId="813"/>
    <cellStyle name="常规 2 2 2 5 2_BCNS01标段清单细目" xfId="814"/>
    <cellStyle name="常规 11 6 5" xfId="815"/>
    <cellStyle name="常规 2 2 3 2 2 14 9" xfId="816"/>
    <cellStyle name="常规 2 10 5 2 4 5 2" xfId="817"/>
    <cellStyle name="常规 2 6 9 7 7 2" xfId="818"/>
    <cellStyle name="常规 11 2 6 9 2" xfId="819"/>
    <cellStyle name="常规 10 11 2" xfId="820"/>
    <cellStyle name="常规 2 2 3 5 13 10" xfId="821"/>
    <cellStyle name="常规 2 10 9 10 6" xfId="822"/>
    <cellStyle name="常规 2 7 7 16" xfId="823"/>
    <cellStyle name="常规 11 8 5" xfId="824"/>
    <cellStyle name="常规 2 10 5 2 4 7 2" xfId="825"/>
    <cellStyle name="常规 2 2 4 3 2 2 2 2" xfId="826"/>
    <cellStyle name="常规 10 13 2" xfId="827"/>
    <cellStyle name="常规 2 10 8 12 9" xfId="828"/>
    <cellStyle name="常规 2 2 3 2 8 11" xfId="829"/>
    <cellStyle name="常规 11 11 10 2" xfId="830"/>
    <cellStyle name="常规 2 2 2 7 13 11" xfId="831"/>
    <cellStyle name="常规 2 10 2 2" xfId="832"/>
    <cellStyle name="常规 2 2 2 6 3 2 2" xfId="833"/>
    <cellStyle name="常规 2 2 3 2 2 9 7" xfId="834"/>
    <cellStyle name="常规 2 10 5 2 4 8" xfId="835"/>
    <cellStyle name="常规 2 2 4 3 2 2 3" xfId="836"/>
    <cellStyle name="常规 4 9 8 3 2" xfId="837"/>
    <cellStyle name="常规 10 14" xfId="838"/>
    <cellStyle name="常规 11 11 11" xfId="839"/>
    <cellStyle name="常规 2 10 3" xfId="840"/>
    <cellStyle name="常规 2 2 2 6 3 3" xfId="841"/>
    <cellStyle name="常规 2 10 9 11 6" xfId="842"/>
    <cellStyle name="常规 11 9 5" xfId="843"/>
    <cellStyle name="常规 2 10 5 2 4 8 2" xfId="844"/>
    <cellStyle name="常规 10 5 2 8" xfId="845"/>
    <cellStyle name="常规 2 2 4 3 2 2 3 2" xfId="846"/>
    <cellStyle name="常规 10 14 2" xfId="847"/>
    <cellStyle name="常规 2 10 8 13 9" xfId="848"/>
    <cellStyle name="常规 11 11 11 2" xfId="849"/>
    <cellStyle name="常规 2 7 3 2 6" xfId="850"/>
    <cellStyle name="常规 2 10 3 2" xfId="851"/>
    <cellStyle name="常规 2 2 2 6 3 3 2" xfId="852"/>
    <cellStyle name="常规 2 2 2 4 2 3 14" xfId="853"/>
    <cellStyle name="常规 2 10 5 2 13 3 2" xfId="854"/>
    <cellStyle name="常规 2 2 4 3 5 9 2" xfId="855"/>
    <cellStyle name="常规 2 2 3 18 3" xfId="856"/>
    <cellStyle name="常规 2 10 4 8 8" xfId="857"/>
    <cellStyle name="常规 10 4 8 2" xfId="858"/>
    <cellStyle name="常规 2 5 8 2 2" xfId="859"/>
    <cellStyle name="常规 2 7 3 2 14 2 2" xfId="860"/>
    <cellStyle name="常规 2 10 5 2 4 9" xfId="861"/>
    <cellStyle name="常规 2 2 4 3 2 2 4" xfId="862"/>
    <cellStyle name="常规 5 2 14 5 2" xfId="863"/>
    <cellStyle name="常规 10 20" xfId="864"/>
    <cellStyle name="常规 10 15" xfId="865"/>
    <cellStyle name="常规 17 10 8 2" xfId="866"/>
    <cellStyle name="常规 22 10 8 2" xfId="867"/>
    <cellStyle name="常规 26 4 12" xfId="868"/>
    <cellStyle name="常规 31 4 12" xfId="869"/>
    <cellStyle name="常规 2 10 9 6 5" xfId="870"/>
    <cellStyle name="常规 2 10 4 2 4 8 2" xfId="871"/>
    <cellStyle name="常规 2 2 4 2 2 2 3 2" xfId="872"/>
    <cellStyle name="常规 15 2 5 2" xfId="873"/>
    <cellStyle name="常规 20 2 5 2" xfId="874"/>
    <cellStyle name="常规 2 10 4 2 11 11 2" xfId="875"/>
    <cellStyle name="常规 11 11 12" xfId="876"/>
    <cellStyle name="常规 2 2 2 4 11 9 2" xfId="877"/>
    <cellStyle name="常规 2 10 4" xfId="878"/>
    <cellStyle name="常规 16 4 11 2" xfId="879"/>
    <cellStyle name="常规 2 2 2 6 3 4" xfId="880"/>
    <cellStyle name="常规 2 10 5 8 11 2" xfId="881"/>
    <cellStyle name="常规 2 2 4 3 2 2 5" xfId="882"/>
    <cellStyle name="常规 10 21" xfId="883"/>
    <cellStyle name="常规 10 16" xfId="884"/>
    <cellStyle name="常规 2 2 4 3 2 2 5 2" xfId="885"/>
    <cellStyle name="常规 10 21 2" xfId="886"/>
    <cellStyle name="常规 10 16 2" xfId="887"/>
    <cellStyle name="常规 2 6 2 13 2 2" xfId="888"/>
    <cellStyle name="常规 2 2 3 5 14 10" xfId="889"/>
    <cellStyle name="常规 2 2 4 3 2 2 6" xfId="890"/>
    <cellStyle name="常规 2 2 4 2 2 5 11 2" xfId="891"/>
    <cellStyle name="常规 10 22" xfId="892"/>
    <cellStyle name="常规 10 17" xfId="893"/>
    <cellStyle name="常规 10 9 14" xfId="894"/>
    <cellStyle name="常规 2 2 3 6 3 12" xfId="895"/>
    <cellStyle name="常规 12 13 11 2" xfId="896"/>
    <cellStyle name="常规 12 11 4 2" xfId="897"/>
    <cellStyle name="常规 18 2" xfId="898"/>
    <cellStyle name="常规 2 2 3 4 3 9" xfId="899"/>
    <cellStyle name="常规 23 2" xfId="900"/>
    <cellStyle name="常规 27 12 3" xfId="901"/>
    <cellStyle name="常规 32 12 3" xfId="902"/>
    <cellStyle name="常规 2 10 3 2 7 11 2" xfId="903"/>
    <cellStyle name="常规 2 7 5 2 2 10" xfId="904"/>
    <cellStyle name="常规 2 8 5 6 2" xfId="905"/>
    <cellStyle name="常规 2 2 2 9 13 4" xfId="906"/>
    <cellStyle name="常规 2 6 5 5 3 2" xfId="907"/>
    <cellStyle name="常规 7 2 2 13" xfId="908"/>
    <cellStyle name="常规 11 13 7 2" xfId="909"/>
    <cellStyle name="常规 2 7 2 2 24" xfId="910"/>
    <cellStyle name="常规 2 7 2 2 19" xfId="911"/>
    <cellStyle name="常规 11 2 14 4 2" xfId="912"/>
    <cellStyle name="常规 2 6 9 9 5" xfId="913"/>
    <cellStyle name="常规 2 6 8 2 5 8" xfId="914"/>
    <cellStyle name="常规 6 4 3 2" xfId="915"/>
    <cellStyle name="常规 11 2 8 7" xfId="916"/>
    <cellStyle name="常规 2 9 2 7 9 2" xfId="917"/>
    <cellStyle name="常规 2 10 5 2 6 3" xfId="918"/>
    <cellStyle name="常规 6 8 2 4 3" xfId="919"/>
    <cellStyle name="常规 2 2 2 8 2 8 5 2" xfId="920"/>
    <cellStyle name="常规 2 10 3 2 5 4 2" xfId="921"/>
    <cellStyle name="常规 2 10 2 7 10 2" xfId="922"/>
    <cellStyle name="常规 2 2 4 3 2 2 6 2" xfId="923"/>
    <cellStyle name="常规 10 22 2" xfId="924"/>
    <cellStyle name="常规 10 17 2" xfId="925"/>
    <cellStyle name="常规 2 2 4 6 12 10" xfId="926"/>
    <cellStyle name="常规 2 10 4 2 23" xfId="927"/>
    <cellStyle name="常规 2 10 4 2 18" xfId="928"/>
    <cellStyle name="常规 2 6 7 2 14" xfId="929"/>
    <cellStyle name="常规 14 7 11" xfId="930"/>
    <cellStyle name="常规 2 10 9 6 8" xfId="931"/>
    <cellStyle name="常规 10 9 6 2" xfId="932"/>
    <cellStyle name="常规 2 10 7" xfId="933"/>
    <cellStyle name="常规 2 2 2 6 3 7" xfId="934"/>
    <cellStyle name="常规 10 4 2 9 2" xfId="935"/>
    <cellStyle name="常规 2 2 4 3 2 2 7" xfId="936"/>
    <cellStyle name="常规 2 10 4 2 9 6 2" xfId="937"/>
    <cellStyle name="常规 10 23" xfId="938"/>
    <cellStyle name="常规 10 18" xfId="939"/>
    <cellStyle name="常规 15 7 3 2" xfId="940"/>
    <cellStyle name="常规 2 10 2 2 13 5 2" xfId="941"/>
    <cellStyle name="常规 20 7 3 2" xfId="942"/>
    <cellStyle name="常规 2 2 4 3 2 2 7 2" xfId="943"/>
    <cellStyle name="常规 10 18 2" xfId="944"/>
    <cellStyle name="常规 2 6 6 2 13 12" xfId="945"/>
    <cellStyle name="常规 2 2 2 5 2 13 4 2" xfId="946"/>
    <cellStyle name="常规 2 6 2 13 5" xfId="947"/>
    <cellStyle name="常规 2 2 4 3 2 2 8" xfId="948"/>
    <cellStyle name="常规 10 24" xfId="949"/>
    <cellStyle name="常规 10 19" xfId="950"/>
    <cellStyle name="常规 2 2 2 5 2 5 10" xfId="951"/>
    <cellStyle name="常规 2 2 4 3 2 2 8 2" xfId="952"/>
    <cellStyle name="常规 10 19 2" xfId="953"/>
    <cellStyle name="常规 2 2 2 5 2 5 10 2" xfId="954"/>
    <cellStyle name="常规 2 2 5 6 6 2" xfId="955"/>
    <cellStyle name="常规 10 2" xfId="956"/>
    <cellStyle name="常规 35 2 9" xfId="957"/>
    <cellStyle name="常规 6 2 4 3" xfId="958"/>
    <cellStyle name="常规 2 2 2 18 11 2" xfId="959"/>
    <cellStyle name="常规 2 2 4 9 12 6" xfId="960"/>
    <cellStyle name="常规 15 12 7 2" xfId="961"/>
    <cellStyle name="常规 20 12 7 2" xfId="962"/>
    <cellStyle name="常规 4 9 4 9" xfId="963"/>
    <cellStyle name="常规 2 2 2 3 11 5 2" xfId="964"/>
    <cellStyle name="常规 2 2 4 3 3 2 2" xfId="965"/>
    <cellStyle name="常规 15 13" xfId="966"/>
    <cellStyle name="常规 20 13" xfId="967"/>
    <cellStyle name="常规 10 7 2 2 2" xfId="968"/>
    <cellStyle name="常规 2 7 8 2 13 10 2" xfId="969"/>
    <cellStyle name="常规 2 10 7 2 8 2" xfId="970"/>
    <cellStyle name="常规 2 2 2 2 5 5" xfId="971"/>
    <cellStyle name="常规 14 11 7" xfId="972"/>
    <cellStyle name="常规 2 5 2 12 4 2" xfId="973"/>
    <cellStyle name="常规 2 7 8 13 5" xfId="974"/>
    <cellStyle name="常规 2 2 2 2 10 5" xfId="975"/>
    <cellStyle name="常规 2 6 5 11 3" xfId="976"/>
    <cellStyle name="常规 10 2 10 2" xfId="977"/>
    <cellStyle name="常规 2 10 2 11 7" xfId="978"/>
    <cellStyle name="常规 7 7 2 2" xfId="979"/>
    <cellStyle name="常规 2 2 4 7 5 12" xfId="980"/>
    <cellStyle name="常规 10 7 2 3 2" xfId="981"/>
    <cellStyle name="常规 2 7 8 2 13 11 2" xfId="982"/>
    <cellStyle name="常规 2 10 7 2 9 2" xfId="983"/>
    <cellStyle name="常规 2 2 2 2 6 5" xfId="984"/>
    <cellStyle name="常规 14 12 7" xfId="985"/>
    <cellStyle name="常规 2 5 2 12 5 2" xfId="986"/>
    <cellStyle name="常规 2 7 8 14 5" xfId="987"/>
    <cellStyle name="常规 2 2 2 2 11 5" xfId="988"/>
    <cellStyle name="常规 2 2 4 9 13 6" xfId="989"/>
    <cellStyle name="常规 15 12 8 2" xfId="990"/>
    <cellStyle name="常规 20 12 8 2" xfId="991"/>
    <cellStyle name="常规 4 9 5 9" xfId="992"/>
    <cellStyle name="常规 2 2 2 3 11 6 2" xfId="993"/>
    <cellStyle name="常规 2 7 7 2 2 12" xfId="994"/>
    <cellStyle name="常规 10 2 2 2" xfId="995"/>
    <cellStyle name="常规 2 10 2 2 8" xfId="996"/>
    <cellStyle name="常规 6 5 2 6" xfId="997"/>
    <cellStyle name="常规 2 2 2 7 2 19 2" xfId="998"/>
    <cellStyle name="常规 2 2 2 7 2 24 2" xfId="999"/>
    <cellStyle name="常规 2 6 6 8 3 2" xfId="1000"/>
    <cellStyle name="常规 2 2 4 7 2 6 4" xfId="1001"/>
    <cellStyle name="常规 2 4 11 10 2" xfId="1002"/>
    <cellStyle name="常规 2 10 3 2 12 8" xfId="1003"/>
    <cellStyle name="常规 4 9 7 12" xfId="1004"/>
    <cellStyle name="常规 2 6 4 2 8 10" xfId="1005"/>
    <cellStyle name="常规 2 4 2 4 7" xfId="1006"/>
    <cellStyle name="常规 2 2 2 4 7 11" xfId="1007"/>
    <cellStyle name="常规 27 7 3" xfId="1008"/>
    <cellStyle name="常规 32 7 3" xfId="1009"/>
    <cellStyle name="常规 10 6 2 15" xfId="1010"/>
    <cellStyle name="常规 2 2 2 3 2 5 3" xfId="1011"/>
    <cellStyle name="常规 2 2 2 8 2 7 13" xfId="1012"/>
    <cellStyle name="常规 2 9 8 6 2" xfId="1013"/>
    <cellStyle name="常规 2 6 5 12 3" xfId="1014"/>
    <cellStyle name="常规 10 2 11 2" xfId="1015"/>
    <cellStyle name="常规 2 2 4 2 2 8 10 2" xfId="1016"/>
    <cellStyle name="常规 2 10 2 12 7" xfId="1017"/>
    <cellStyle name="常规 2 7 5 14 13" xfId="1018"/>
    <cellStyle name="常规 7 7 3 2" xfId="1019"/>
    <cellStyle name="常规 10 2 3" xfId="1020"/>
    <cellStyle name="常规 19 12 3 2" xfId="1021"/>
    <cellStyle name="常规 24 12 3 2" xfId="1022"/>
    <cellStyle name="常规 2 2 4 8 15 11 2" xfId="1023"/>
    <cellStyle name="常规 2 2 2 7 2 25" xfId="1024"/>
    <cellStyle name="常规 2 2 3 4 2 6 5 2" xfId="1025"/>
    <cellStyle name="常规 2 2 2 3 11 7" xfId="1026"/>
    <cellStyle name="常规 2 7 9 14 7" xfId="1027"/>
    <cellStyle name="常规 2 3 13 7 2" xfId="1028"/>
    <cellStyle name="常规 20 12 9" xfId="1029"/>
    <cellStyle name="常规 15 12 9" xfId="1030"/>
    <cellStyle name="常规 10 7 2 4" xfId="1031"/>
    <cellStyle name="常规 2 7 8 2 13 12" xfId="1032"/>
    <cellStyle name="常规 10 2 12" xfId="1033"/>
    <cellStyle name="常规 2 2 2 3 11 7 2" xfId="1034"/>
    <cellStyle name="常规 2 6 3 10 13" xfId="1035"/>
    <cellStyle name="常规 8 8 2 12 3" xfId="1036"/>
    <cellStyle name="常规 2 2 4 9 11 10" xfId="1037"/>
    <cellStyle name="常规 4 9 6 9" xfId="1038"/>
    <cellStyle name="常规 20 12 9 2" xfId="1039"/>
    <cellStyle name="常规 15 12 9 2" xfId="1040"/>
    <cellStyle name="常规 2 2 4 9 14 6" xfId="1041"/>
    <cellStyle name="常规 10 2 3 2" xfId="1042"/>
    <cellStyle name="常规 2 10 2 3 8" xfId="1043"/>
    <cellStyle name="常规 2 2 2 3 15 14" xfId="1044"/>
    <cellStyle name="常规 2 2 2 2 7 5" xfId="1045"/>
    <cellStyle name="常规 10 7 2 4 2" xfId="1046"/>
    <cellStyle name="常规 2 2 2 2 12 5" xfId="1047"/>
    <cellStyle name="常规 2 7 8 15 5" xfId="1048"/>
    <cellStyle name="常规 2 5 2 12 6 2" xfId="1049"/>
    <cellStyle name="常规 14 13 7" xfId="1050"/>
    <cellStyle name="常规 7 7 4 2" xfId="1051"/>
    <cellStyle name="常规 2 10 2 13 7" xfId="1052"/>
    <cellStyle name="常规 2 2 4 2 2 8 11 2" xfId="1053"/>
    <cellStyle name="常规 10 2 12 2" xfId="1054"/>
    <cellStyle name="常规 2 6 5 13 3" xfId="1055"/>
    <cellStyle name="常规 2 2 2 3 11 8" xfId="1056"/>
    <cellStyle name="常规 7 9 14 2" xfId="1057"/>
    <cellStyle name="常规 20 4 10" xfId="1058"/>
    <cellStyle name="常规 15 4 10" xfId="1059"/>
    <cellStyle name="常规 2 2 2 7 2 26" xfId="1060"/>
    <cellStyle name="常规 2 2 2 5 13 11 2" xfId="1061"/>
    <cellStyle name="常规 10 2 4" xfId="1062"/>
    <cellStyle name="常规 2 10 9 3 6 2" xfId="1063"/>
    <cellStyle name="常规 2 2 4 3 3 5" xfId="1064"/>
    <cellStyle name="常规 2 2 3 2 11 6 2" xfId="1065"/>
    <cellStyle name="常规 23 10 10" xfId="1066"/>
    <cellStyle name="常规 2 2 2 9 7 3 2" xfId="1067"/>
    <cellStyle name="常规 18 10 10" xfId="1068"/>
    <cellStyle name="常规 2 5 2 12 7" xfId="1069"/>
    <cellStyle name="常规 2 7 8 2 13 13" xfId="1070"/>
    <cellStyle name="常规 10 7 2 5" xfId="1071"/>
    <cellStyle name="常规 32 3 10 2" xfId="1072"/>
    <cellStyle name="常规 27 3 10 2" xfId="1073"/>
    <cellStyle name="常规 13 9 2" xfId="1074"/>
    <cellStyle name="常规 2 2 2 8 2 5 4 2" xfId="1075"/>
    <cellStyle name="常规 16 5 9 2" xfId="1076"/>
    <cellStyle name="常规 37 3 11" xfId="1077"/>
    <cellStyle name="常规 2 6 8 2 7 11" xfId="1078"/>
    <cellStyle name="常规 2 9 8 8" xfId="1079"/>
    <cellStyle name="常规 2 10 4 2 12 9 2" xfId="1080"/>
    <cellStyle name="常规 2 7 22 2" xfId="1081"/>
    <cellStyle name="常规 2 10 3 2 2 3 2" xfId="1082"/>
    <cellStyle name="常规 2 7 17 2" xfId="1083"/>
    <cellStyle name="常规 11 2 11 3 2" xfId="1084"/>
    <cellStyle name="常规 2 2 3 9 7 4" xfId="1085"/>
    <cellStyle name="常规 11 10 6 2" xfId="1086"/>
    <cellStyle name="常规 2 2 3 7 11 7" xfId="1087"/>
    <cellStyle name="常规 2 6 5 2 2 2" xfId="1088"/>
    <cellStyle name="常规 2 2 2 3 2 12 10" xfId="1089"/>
    <cellStyle name="常规 2 8 2 5 2" xfId="1090"/>
    <cellStyle name="常规 10 2 13" xfId="1091"/>
    <cellStyle name="常规 2 2 2 3 11 8 2" xfId="1092"/>
    <cellStyle name="常规 4 9 7 9" xfId="1093"/>
    <cellStyle name="常规 20 4 10 2" xfId="1094"/>
    <cellStyle name="常规 15 4 10 2" xfId="1095"/>
    <cellStyle name="常规 8 8 2 13 3" xfId="1096"/>
    <cellStyle name="常规 2 6 6 8 12" xfId="1097"/>
    <cellStyle name="常规 10 2 4 2" xfId="1098"/>
    <cellStyle name="常规 7 7 12" xfId="1099"/>
    <cellStyle name="常规 2 10 2 4 8" xfId="1100"/>
    <cellStyle name="常规 2 2 2 2 8 5" xfId="1101"/>
    <cellStyle name="常规 10 7 2 5 2" xfId="1102"/>
    <cellStyle name="常规 23 10 10 2" xfId="1103"/>
    <cellStyle name="常规 2 2 2 2 13 5" xfId="1104"/>
    <cellStyle name="常规 18 10 10 2" xfId="1105"/>
    <cellStyle name="常规 2 5 2 12 7 2" xfId="1106"/>
    <cellStyle name="常规 14 14 7" xfId="1107"/>
    <cellStyle name="常规 13 9 2 2" xfId="1108"/>
    <cellStyle name="常规 2 8 2 5 2 2" xfId="1109"/>
    <cellStyle name="常规 10 2 13 2" xfId="1110"/>
    <cellStyle name="常规 2 2 2 3 2 12 10 2" xfId="1111"/>
    <cellStyle name="常规 2 6 5 14 3" xfId="1112"/>
    <cellStyle name="常规 7 7 5 2" xfId="1113"/>
    <cellStyle name="常规 2 10 2 14 7" xfId="1114"/>
    <cellStyle name="常规 2 5 15" xfId="1115"/>
    <cellStyle name="常规 2 2 4 7 5 9" xfId="1116"/>
    <cellStyle name="常规 2 7 8 2 13 4 2" xfId="1117"/>
    <cellStyle name="常规 10 7 2 12" xfId="1118"/>
    <cellStyle name="常规 2 3" xfId="1119"/>
    <cellStyle name="常规 2 6 5 14 9 2" xfId="1120"/>
    <cellStyle name="常规 14 4 8" xfId="1121"/>
    <cellStyle name="常规 2 2 2 3 11 9" xfId="1122"/>
    <cellStyle name="常规 7 9 14 3" xfId="1123"/>
    <cellStyle name="常规 20 4 11" xfId="1124"/>
    <cellStyle name="常规 15 4 11" xfId="1125"/>
    <cellStyle name="常规 2 2 2 7 6 9" xfId="1126"/>
    <cellStyle name="常规 11 2 5 5 2" xfId="1127"/>
    <cellStyle name="常规 2 5 12 8 2" xfId="1128"/>
    <cellStyle name="常规 2 6 8 2 2 6 2" xfId="1129"/>
    <cellStyle name="常规 2 6 9 6 3 2" xfId="1130"/>
    <cellStyle name="常规 2 2 2 7 2 27" xfId="1131"/>
    <cellStyle name="常规 10 2 5" xfId="1132"/>
    <cellStyle name="常规 23 10 11" xfId="1133"/>
    <cellStyle name="常规 18 10 11" xfId="1134"/>
    <cellStyle name="常规 2 2 2 7 15 10" xfId="1135"/>
    <cellStyle name="常规 2 5 2 12 8" xfId="1136"/>
    <cellStyle name="常规 2 7 8 2 13 14" xfId="1137"/>
    <cellStyle name="常规 10 7 2 6" xfId="1138"/>
    <cellStyle name="常规 2 2 2 7 14 8 2" xfId="1139"/>
    <cellStyle name="常规 2 2 3 7 2 7 5" xfId="1140"/>
    <cellStyle name="常规 13 9 3" xfId="1141"/>
    <cellStyle name="常规 7 5 2 2 4" xfId="1142"/>
    <cellStyle name="常规 2 2 3 2 9 8 2" xfId="1143"/>
    <cellStyle name="常规 2 10 5 2 6 11 2" xfId="1144"/>
    <cellStyle name="常规 2 2 2 4 2 8 6 2" xfId="1145"/>
    <cellStyle name="常规 2 2 2 3 2 12 11" xfId="1146"/>
    <cellStyle name="常规 2 8 2 5 3" xfId="1147"/>
    <cellStyle name="常规 10 2 14" xfId="1148"/>
    <cellStyle name="常规 2 2 2 7 2 13 10" xfId="1149"/>
    <cellStyle name="常规 10 5 2 6 2" xfId="1150"/>
    <cellStyle name="常规 2 10 6 10 11" xfId="1151"/>
    <cellStyle name="常规 2 2 2 6 13 13" xfId="1152"/>
    <cellStyle name="常规 2 10 7 2 2 8 2" xfId="1153"/>
    <cellStyle name="常规 11 9 3 2" xfId="1154"/>
    <cellStyle name="常规 2 7 8 3 11 2" xfId="1155"/>
    <cellStyle name="常规 2 7 3 2 8 11" xfId="1156"/>
    <cellStyle name="常规 2 6 6 12 7" xfId="1157"/>
    <cellStyle name="常规 2 10 3 4 11" xfId="1158"/>
    <cellStyle name="常规 2 10 9 11 4 2" xfId="1159"/>
    <cellStyle name="常规 2 2 3 7 2 7 14" xfId="1160"/>
    <cellStyle name="常规 2 2 2 3 11 9 2" xfId="1161"/>
    <cellStyle name="常规 4 9 8 9" xfId="1162"/>
    <cellStyle name="常规 20 4 11 2" xfId="1163"/>
    <cellStyle name="常规 15 4 11 2" xfId="1164"/>
    <cellStyle name="常规 10 2 5 2" xfId="1165"/>
    <cellStyle name="常规 2 6 7 2 2 3" xfId="1166"/>
    <cellStyle name="常规 2 10 2 5 8" xfId="1167"/>
    <cellStyle name="常规 23 10 11 2" xfId="1168"/>
    <cellStyle name="常规 2 2 2 2 14 5" xfId="1169"/>
    <cellStyle name="常规 18 10 11 2" xfId="1170"/>
    <cellStyle name="常规 2 2 3 34" xfId="1171"/>
    <cellStyle name="常规 2 2 3 29" xfId="1172"/>
    <cellStyle name="常规 2 2 2 7 15 10 2" xfId="1173"/>
    <cellStyle name="常规 2 5 2 12 8 2" xfId="1174"/>
    <cellStyle name="常规 2 2 2 2 9 5" xfId="1175"/>
    <cellStyle name="常规 10 7 2 6 2" xfId="1176"/>
    <cellStyle name="常规 2 10 8 10 11" xfId="1177"/>
    <cellStyle name="常规 13 9 3 2" xfId="1178"/>
    <cellStyle name="常规 2 8 2 5 3 2" xfId="1179"/>
    <cellStyle name="常规 10 2 14 2" xfId="1180"/>
    <cellStyle name="常规 2 2 2 3 2 12 11 2" xfId="1181"/>
    <cellStyle name="常规 2 6 5 15 3" xfId="1182"/>
    <cellStyle name="常规 7 7 6 2" xfId="1183"/>
    <cellStyle name="常规 2 10 2 15 7" xfId="1184"/>
    <cellStyle name="常规 7 9 14 4" xfId="1185"/>
    <cellStyle name="常规 20 4 12" xfId="1186"/>
    <cellStyle name="常规 15 4 12" xfId="1187"/>
    <cellStyle name="常规 2 2 4 2 2 12 2" xfId="1188"/>
    <cellStyle name="常规 2 2 4 5 7 7 2" xfId="1189"/>
    <cellStyle name="常规 12 6 6 2" xfId="1190"/>
    <cellStyle name="常规 2 6 7 10 10" xfId="1191"/>
    <cellStyle name="常规 2 2 2 6 2 9 4 2" xfId="1192"/>
    <cellStyle name="常规 10 2 6" xfId="1193"/>
    <cellStyle name="常规 2 6 3 11 6 2" xfId="1194"/>
    <cellStyle name="常规 23 10 12" xfId="1195"/>
    <cellStyle name="常规 18 10 12" xfId="1196"/>
    <cellStyle name="常规 2 2 2 7 15 11" xfId="1197"/>
    <cellStyle name="常规 2 5 2 12 9" xfId="1198"/>
    <cellStyle name="常规 2 2 3 4 10 7 2" xfId="1199"/>
    <cellStyle name="常规 10 7 2 7" xfId="1200"/>
    <cellStyle name="常规 2 2 2 8 2 6 10 2" xfId="1201"/>
    <cellStyle name="常规 13 9 4" xfId="1202"/>
    <cellStyle name="常规 2 2 4 16 8 2" xfId="1203"/>
    <cellStyle name="常规 2 2 4 21 8 2" xfId="1204"/>
    <cellStyle name="常规 2 8 2 5 4" xfId="1205"/>
    <cellStyle name="常规 10 2 15" xfId="1206"/>
    <cellStyle name="常规 2 7 7 11 5 2" xfId="1207"/>
    <cellStyle name="常规 2 2 2 3 2 12 12" xfId="1208"/>
    <cellStyle name="常规 2 2 4 8 2 14 8 2" xfId="1209"/>
    <cellStyle name="常规 2 2 4 3 3 7 2" xfId="1210"/>
    <cellStyle name="常规 2 2 2 8 2 12" xfId="1211"/>
    <cellStyle name="常规 16 13" xfId="1212"/>
    <cellStyle name="常规 2 5 13 11 2" xfId="1213"/>
    <cellStyle name="常规 2 7 6 6 11" xfId="1214"/>
    <cellStyle name="常规 10 2 6 2" xfId="1215"/>
    <cellStyle name="常规 2 6 7 2 3 3" xfId="1216"/>
    <cellStyle name="常规 2 10 2 6 8" xfId="1217"/>
    <cellStyle name="常规 10 7 2 7 2" xfId="1218"/>
    <cellStyle name="常规 13 9 4 2" xfId="1219"/>
    <cellStyle name="常规 2 8 2 5 4 2" xfId="1220"/>
    <cellStyle name="常规 10 2 15 2" xfId="1221"/>
    <cellStyle name="常规 10 2 7" xfId="1222"/>
    <cellStyle name="常规 2 10 5 2 11 2" xfId="1223"/>
    <cellStyle name="常规 10 7 2 8" xfId="1224"/>
    <cellStyle name="常规 2 10 5 2 6 8 2" xfId="1225"/>
    <cellStyle name="常规 2 10 8 6 10" xfId="1226"/>
    <cellStyle name="常规 13 9 5" xfId="1227"/>
    <cellStyle name="常规 2 2 2 9 13 9 2" xfId="1228"/>
    <cellStyle name="常规 5 2 8 7" xfId="1229"/>
    <cellStyle name="常规 2 10 7 12 10" xfId="1230"/>
    <cellStyle name="常规 11 15 4 2" xfId="1231"/>
    <cellStyle name="常规 24 12 10" xfId="1232"/>
    <cellStyle name="常规 19 12 10" xfId="1233"/>
    <cellStyle name="常规 2 10 6 7 2" xfId="1234"/>
    <cellStyle name="常规 2 6 19 8" xfId="1235"/>
    <cellStyle name="常规 22 2 11 2" xfId="1236"/>
    <cellStyle name="常规 2 2 3 4 2 9 11 2" xfId="1237"/>
    <cellStyle name="常规 17 2 11 2" xfId="1238"/>
    <cellStyle name="常规 34 3" xfId="1239"/>
    <cellStyle name="常规 29 3" xfId="1240"/>
    <cellStyle name="常规 13 3 9 2" xfId="1241"/>
    <cellStyle name="常规 2 2 2 3 2 12 13" xfId="1242"/>
    <cellStyle name="常规 2 8 2 5 5" xfId="1243"/>
    <cellStyle name="常规 10 2 16" xfId="1244"/>
    <cellStyle name="常规 2 10 8 2 10 2 2" xfId="1245"/>
    <cellStyle name="常规 2 3 9 6 2" xfId="1246"/>
    <cellStyle name="常规 2 6 5 2 2 5" xfId="1247"/>
    <cellStyle name="常规 48" xfId="1248"/>
    <cellStyle name="常规 2 2 2 7 2 14 8" xfId="1249"/>
    <cellStyle name="常规 2 10 7 5 10" xfId="1250"/>
    <cellStyle name="常规 2 2 5 7 4" xfId="1251"/>
    <cellStyle name="常规 2 2 2 5 8 9" xfId="1252"/>
    <cellStyle name="常规 11 2 3 7 2" xfId="1253"/>
    <cellStyle name="常规 2 8 2 10 3" xfId="1254"/>
    <cellStyle name="常规 2 6 9 4 5 2" xfId="1255"/>
    <cellStyle name="常规 10 2 2 10 2" xfId="1256"/>
    <cellStyle name="常规 2 2 3 7 5 7 2" xfId="1257"/>
    <cellStyle name="常规 10 8 14 2" xfId="1258"/>
    <cellStyle name="常规 2 2 4 6 2 14 9 2" xfId="1259"/>
    <cellStyle name="常规 2 10 8 15 7" xfId="1260"/>
    <cellStyle name="常规 2 6 8 17" xfId="1261"/>
    <cellStyle name="常规 35 5 9 2" xfId="1262"/>
    <cellStyle name="常规 13 2 2" xfId="1263"/>
    <cellStyle name="常规 2 2 2 10 10" xfId="1264"/>
    <cellStyle name="常规 2 10 7 2 9 10 2" xfId="1265"/>
    <cellStyle name="常规 2 2 3 8 2 6 3 2" xfId="1266"/>
    <cellStyle name="常规 2 2 4 6 3 3" xfId="1267"/>
    <cellStyle name="常规 13 11 11" xfId="1268"/>
    <cellStyle name="常规 2 2 2 5 9 5 2" xfId="1269"/>
    <cellStyle name="常规 11 2 3 8" xfId="1270"/>
    <cellStyle name="常规 2 6 9 4 6" xfId="1271"/>
    <cellStyle name="常规 2 2 2 8 2 12 11 2" xfId="1272"/>
    <cellStyle name="常规 16 13 11 2" xfId="1273"/>
    <cellStyle name="常规 10 2 2 11" xfId="1274"/>
    <cellStyle name="常规 2 2 3 7 5 8" xfId="1275"/>
    <cellStyle name="常规 10 8 15" xfId="1276"/>
    <cellStyle name="常规 6 2 7 4" xfId="1277"/>
    <cellStyle name="常规 13 3" xfId="1278"/>
    <cellStyle name="常规 4 2 18" xfId="1279"/>
    <cellStyle name="常规 2 10 7 2 9 11" xfId="1280"/>
    <cellStyle name="常规 2 2 3 8 2 6 4" xfId="1281"/>
    <cellStyle name="常规 11 2 8 5" xfId="1282"/>
    <cellStyle name="常规 2 5 15 8" xfId="1283"/>
    <cellStyle name="常规 2 2 3 2 2 8 8 2" xfId="1284"/>
    <cellStyle name="常规 2 6 8 2 5 6" xfId="1285"/>
    <cellStyle name="常规 2 6 9 9 3" xfId="1286"/>
    <cellStyle name="常规 10 9 12" xfId="1287"/>
    <cellStyle name="常规 2 2 4 4 8 7 2" xfId="1288"/>
    <cellStyle name="常规 2 2 2 2 2 14 2" xfId="1289"/>
    <cellStyle name="常规 11 7 6 2" xfId="1290"/>
    <cellStyle name="常规 2 6 13 5" xfId="1291"/>
    <cellStyle name="常规 2 6 6 15 10" xfId="1292"/>
    <cellStyle name="常规 2 2 2 5 9 9" xfId="1293"/>
    <cellStyle name="常规 11 2 3 8 2" xfId="1294"/>
    <cellStyle name="常规 2 8 2 11 3" xfId="1295"/>
    <cellStyle name="常规 2 6 9 4 6 2" xfId="1296"/>
    <cellStyle name="常规 10 2 2 11 2" xfId="1297"/>
    <cellStyle name="常规 2 2 3 7 5 8 2" xfId="1298"/>
    <cellStyle name="常规 2 2 2 8 10 8 2" xfId="1299"/>
    <cellStyle name="常规 2 10 5 15 12" xfId="1300"/>
    <cellStyle name="常规 10 8 15 2" xfId="1301"/>
    <cellStyle name="常规 2 7 7 4 14" xfId="1302"/>
    <cellStyle name="常规 2 6 5 13 13" xfId="1303"/>
    <cellStyle name="常规 13 3 2" xfId="1304"/>
    <cellStyle name="常规 5 2 2 4" xfId="1305"/>
    <cellStyle name="常规 2 2 2 3 2 6 13" xfId="1306"/>
    <cellStyle name="常规 2 10 7 2 9 11 2" xfId="1307"/>
    <cellStyle name="常规 2 2 3 8 2 6 4 2" xfId="1308"/>
    <cellStyle name="常规 2 2 4 6 4 3" xfId="1309"/>
    <cellStyle name="常规 11 2 3 9" xfId="1310"/>
    <cellStyle name="常规 2 10 6 2 13 10" xfId="1311"/>
    <cellStyle name="常规 2 6 9 4 7" xfId="1312"/>
    <cellStyle name="常规 13 12 3 2" xfId="1313"/>
    <cellStyle name="常规 10 2 2 12" xfId="1314"/>
    <cellStyle name="常规 12 14 6 2" xfId="1315"/>
    <cellStyle name="常规 2 2 3 7 5 9" xfId="1316"/>
    <cellStyle name="常规 2 2 3 3 2 4 2 2" xfId="1317"/>
    <cellStyle name="常规 10 8 16" xfId="1318"/>
    <cellStyle name="常规 2 10 8 2 11 7 2" xfId="1319"/>
    <cellStyle name="常规 37 9 14" xfId="1320"/>
    <cellStyle name="常规 2 2 3 6 2 14" xfId="1321"/>
    <cellStyle name="常规 2 2 4 7 15 5 2" xfId="1322"/>
    <cellStyle name="常规 2 2 3 3 9 7 2" xfId="1323"/>
    <cellStyle name="常规 2 6 4 8 11 2" xfId="1324"/>
    <cellStyle name="常规 13 4" xfId="1325"/>
    <cellStyle name="常规 2 7 6 2 2 9" xfId="1326"/>
    <cellStyle name="常规 2 2 4 5 2 12 8 2" xfId="1327"/>
    <cellStyle name="常规 2 2 2 22 2" xfId="1328"/>
    <cellStyle name="常规 2 2 2 17 2" xfId="1329"/>
    <cellStyle name="常规 2 2 4 7 2 2 10" xfId="1330"/>
    <cellStyle name="常规 2 10 7 2 9 12" xfId="1331"/>
    <cellStyle name="常规 2 2 3 8 2 6 5" xfId="1332"/>
    <cellStyle name="常规 10 5 2 11 2" xfId="1333"/>
    <cellStyle name="常规 2 2 4 4 8 8" xfId="1334"/>
    <cellStyle name="常规 2 2 2 2 2 20" xfId="1335"/>
    <cellStyle name="常规 2 2 2 2 2 15" xfId="1336"/>
    <cellStyle name="常规 11 7 7" xfId="1337"/>
    <cellStyle name="常规 10 6 2 5 2" xfId="1338"/>
    <cellStyle name="常规 2 3 2 11 9 2" xfId="1339"/>
    <cellStyle name="常规 12 9 2 2" xfId="1340"/>
    <cellStyle name="常规 11 2 3 9 2" xfId="1341"/>
    <cellStyle name="常规 2 10 6 2 13 10 2" xfId="1342"/>
    <cellStyle name="常规 2 2 3 7 2 10 10" xfId="1343"/>
    <cellStyle name="常规 2 8 2 12 3" xfId="1344"/>
    <cellStyle name="常规 2 6 9 4 7 2" xfId="1345"/>
    <cellStyle name="常规 10 2 2 12 2" xfId="1346"/>
    <cellStyle name="常规 20 3 10" xfId="1347"/>
    <cellStyle name="常规 15 3 10" xfId="1348"/>
    <cellStyle name="常规 2 2 3 7 5 9 2" xfId="1349"/>
    <cellStyle name="常规 13 4 2" xfId="1350"/>
    <cellStyle name="常规 10 2 2 13 2" xfId="1351"/>
    <cellStyle name="常规 13 5 2" xfId="1352"/>
    <cellStyle name="常规 13 6" xfId="1353"/>
    <cellStyle name="常规 2 2 2 2 7 5 2" xfId="1354"/>
    <cellStyle name="常规 10 2 2 14" xfId="1355"/>
    <cellStyle name="常规 2 2 2 2 12 5 2" xfId="1356"/>
    <cellStyle name="常规 14 13 7 2" xfId="1357"/>
    <cellStyle name="常规 10 2 2 15" xfId="1358"/>
    <cellStyle name="常规 2 10 5 2 11 9 2" xfId="1359"/>
    <cellStyle name="常规 13 7" xfId="1360"/>
    <cellStyle name="常规 2 2 3 7 2 3 11 2" xfId="1361"/>
    <cellStyle name="常规 2 6 3 2 3 5 2" xfId="1362"/>
    <cellStyle name="常规 10 7 9" xfId="1363"/>
    <cellStyle name="常规 2 2 3 8 2 13 6 2" xfId="1364"/>
    <cellStyle name="常规 2 5 14 14" xfId="1365"/>
    <cellStyle name="常规 14 2 8 2" xfId="1366"/>
    <cellStyle name="常规 2 6 8 2 12 4" xfId="1367"/>
    <cellStyle name="常规 6 5 2 6 2" xfId="1368"/>
    <cellStyle name="常规 2 10 2 2 8 2" xfId="1369"/>
    <cellStyle name="常规 10 2 2 2 2" xfId="1370"/>
    <cellStyle name="常规 2 6 5 2 7 7" xfId="1371"/>
    <cellStyle name="常规 2 10 5 13 9" xfId="1372"/>
    <cellStyle name="常规 2 2 2 2 11 5 2" xfId="1373"/>
    <cellStyle name="常规 14 12 7 2" xfId="1374"/>
    <cellStyle name="常规 2 2 3 9 12 6" xfId="1375"/>
    <cellStyle name="常规 2 2 2 7 2 14 14" xfId="1376"/>
    <cellStyle name="常规 2 2 2 2 6 5 2" xfId="1377"/>
    <cellStyle name="常规 2 10 7 2 9 2 2" xfId="1378"/>
    <cellStyle name="常规 24 10 3" xfId="1379"/>
    <cellStyle name="常规 19 10 3" xfId="1380"/>
    <cellStyle name="常规 10 8 9" xfId="1381"/>
    <cellStyle name="常规 2 2 3 8 2 13 7 2" xfId="1382"/>
    <cellStyle name="常规 14 2 9 2" xfId="1383"/>
    <cellStyle name="常规 2 6 8 2 13 4" xfId="1384"/>
    <cellStyle name="常规 2 6 9 8 14" xfId="1385"/>
    <cellStyle name="常规 2 2 3 2 2 11 10" xfId="1386"/>
    <cellStyle name="常规 2 10 6 12 6" xfId="1387"/>
    <cellStyle name="常规 11 2 3 12" xfId="1388"/>
    <cellStyle name="常规 2 6 9 12 2" xfId="1389"/>
    <cellStyle name="常规 4 7 2 9" xfId="1390"/>
    <cellStyle name="常规 20 10 5 2" xfId="1391"/>
    <cellStyle name="常规 15 10 5 2" xfId="1392"/>
    <cellStyle name="常规 6 5 2 7 2" xfId="1393"/>
    <cellStyle name="常规 2 10 2 2 9 2" xfId="1394"/>
    <cellStyle name="常规 10 2 2 3 2" xfId="1395"/>
    <cellStyle name="常规 2 2 3 7 5 12" xfId="1396"/>
    <cellStyle name="常规 2 6 5 2 8 7" xfId="1397"/>
    <cellStyle name="常规 2 2 2 8 10 12" xfId="1398"/>
    <cellStyle name="常规 2 10 5 14 9" xfId="1399"/>
    <cellStyle name="常规 11_BCNS01标段清单细目" xfId="1400"/>
    <cellStyle name="常规 2 5 2 2 3" xfId="1401"/>
    <cellStyle name="常规 2 2 2 6 2 24 2" xfId="1402"/>
    <cellStyle name="常规 2 2 2 6 2 19 2" xfId="1403"/>
    <cellStyle name="常规 2 10 5 9 7 2" xfId="1404"/>
    <cellStyle name="常规 2 10 8 4 3" xfId="1405"/>
    <cellStyle name="常规 2 7 6 2 2 12" xfId="1406"/>
    <cellStyle name="常规 2 2 2 2 11 6 2" xfId="1407"/>
    <cellStyle name="常规 14 12 8 2" xfId="1408"/>
    <cellStyle name="常规 2 2 3 9 13 6" xfId="1409"/>
    <cellStyle name="常规 8 2 2 15" xfId="1410"/>
    <cellStyle name="常规 2 8 2 10 14" xfId="1411"/>
    <cellStyle name="常规 2 7 3 2 13 13" xfId="1412"/>
    <cellStyle name="常规 2 2 2 2 6 6 2" xfId="1413"/>
    <cellStyle name="常规 2 10 7 10 3" xfId="1414"/>
    <cellStyle name="常规 2 10 7 2 9 3 2" xfId="1415"/>
    <cellStyle name="常规 2 5 7 13" xfId="1416"/>
    <cellStyle name="常规 2 2 2 9 9 10" xfId="1417"/>
    <cellStyle name="常规 2 2 2 5 10 7 2" xfId="1418"/>
    <cellStyle name="常规 22 11 9 2" xfId="1419"/>
    <cellStyle name="常规 17 11 9 2" xfId="1420"/>
    <cellStyle name="常规 10 2 2 4" xfId="1421"/>
    <cellStyle name="常规 2 5 9 3 2" xfId="1422"/>
    <cellStyle name="常规 2 10 5 2 14 4 2" xfId="1423"/>
    <cellStyle name="常规 2 2 3 3 2 12 2" xfId="1424"/>
    <cellStyle name="常规 2 2 2 6 2 25" xfId="1425"/>
    <cellStyle name="常规 2 10 5 9 8" xfId="1426"/>
    <cellStyle name="常规 10 5 9 2" xfId="1427"/>
    <cellStyle name="常规 2 2 4 8 14 11 2" xfId="1428"/>
    <cellStyle name="常规 4 6 2 6 3" xfId="1429"/>
    <cellStyle name="常规 2 2 2 2 11 7" xfId="1430"/>
    <cellStyle name="常规 14 12 9" xfId="1431"/>
    <cellStyle name="常规 2 2 2 5 2" xfId="1432"/>
    <cellStyle name="常规 8 4 6 3" xfId="1433"/>
    <cellStyle name="常规 2 2 4 7 5 14" xfId="1434"/>
    <cellStyle name="常规 2 2 2 2 6 7" xfId="1435"/>
    <cellStyle name="常规 2 10 7 2 9 4" xfId="1436"/>
    <cellStyle name="常规 10 2 2 4 2" xfId="1437"/>
    <cellStyle name="常规 2 6 5 2 9 7" xfId="1438"/>
    <cellStyle name="常规 2 10 5 15 9" xfId="1439"/>
    <cellStyle name="常规 2 2 2 2 11 7 2" xfId="1440"/>
    <cellStyle name="常规 2 7 8 14 7 2" xfId="1441"/>
    <cellStyle name="常规 13 12" xfId="1442"/>
    <cellStyle name="常规 14 12 9 2" xfId="1443"/>
    <cellStyle name="常规 2 2 3 9 14 6" xfId="1444"/>
    <cellStyle name="常规 8 7 2 12 3" xfId="1445"/>
    <cellStyle name="常规 2 2 4 4 11 10" xfId="1446"/>
    <cellStyle name="常规 2 2 2 5 2 2" xfId="1447"/>
    <cellStyle name="常规 2 2 2 2 6 7 2" xfId="1448"/>
    <cellStyle name="常规 2 10 7 11 3" xfId="1449"/>
    <cellStyle name="常规 2 10 7 2 9 4 2" xfId="1450"/>
    <cellStyle name="常规 10 2 2 5" xfId="1451"/>
    <cellStyle name="常规 4 6 2 6 4" xfId="1452"/>
    <cellStyle name="常规 2 2 2 2 11 8" xfId="1453"/>
    <cellStyle name="常规 2 7 8 14 8" xfId="1454"/>
    <cellStyle name="常规 2 6 7 2 6 5 2" xfId="1455"/>
    <cellStyle name="常规 7 8 14 2" xfId="1456"/>
    <cellStyle name="常规 14 4 10" xfId="1457"/>
    <cellStyle name="常规 2 2 2 5 3" xfId="1458"/>
    <cellStyle name="常规 2 2 2 2 6 8" xfId="1459"/>
    <cellStyle name="常规 2 10 7 2 9 5" xfId="1460"/>
    <cellStyle name="常规 10 2 2 6" xfId="1461"/>
    <cellStyle name="常规 2 2 2 5 4" xfId="1462"/>
    <cellStyle name="常规 2 2 2 2 6 9" xfId="1463"/>
    <cellStyle name="常规 2 10 7 2 9 6" xfId="1464"/>
    <cellStyle name="常规 2 2 2 2 11 9" xfId="1465"/>
    <cellStyle name="常规 7 8 14 3" xfId="1466"/>
    <cellStyle name="常规 14 4 11" xfId="1467"/>
    <cellStyle name="常规 2 10 9 18 2" xfId="1468"/>
    <cellStyle name="常规 2 10 9 23 2" xfId="1469"/>
    <cellStyle name="常规 10 2 2 6 2" xfId="1470"/>
    <cellStyle name="常规 2 10 3 10 11" xfId="1471"/>
    <cellStyle name="常规 2 2 2 2 11 9 2" xfId="1472"/>
    <cellStyle name="常规 14 4 11 2" xfId="1473"/>
    <cellStyle name="常规 2 2 2 5 4 2" xfId="1474"/>
    <cellStyle name="常规 2 2 2 2 6 9 2" xfId="1475"/>
    <cellStyle name="常规 12 3 12" xfId="1476"/>
    <cellStyle name="常规 2 10 7 13 3" xfId="1477"/>
    <cellStyle name="常规 2 10 7 2 9 6 2" xfId="1478"/>
    <cellStyle name="常规 20 8 4 2" xfId="1479"/>
    <cellStyle name="常规 2 10 2 2 14 6 2" xfId="1480"/>
    <cellStyle name="常规 15 8 4 2" xfId="1481"/>
    <cellStyle name="常规 2 2 4 2 2 8 2 2" xfId="1482"/>
    <cellStyle name="常规 2 8 2 20 2" xfId="1483"/>
    <cellStyle name="常规 2 8 2 15 2" xfId="1484"/>
    <cellStyle name="常规 10 2 2 7" xfId="1485"/>
    <cellStyle name="常规 2 6 5 2 10 6 2" xfId="1486"/>
    <cellStyle name="常规 2 2 2 6 13 2 2" xfId="1487"/>
    <cellStyle name="常规 23 14 4 2" xfId="1488"/>
    <cellStyle name="常规 18 14 4 2" xfId="1489"/>
    <cellStyle name="常规 7 8 14 4" xfId="1490"/>
    <cellStyle name="常规 2 2 3 4 2 10 8 2" xfId="1491"/>
    <cellStyle name="常规 14 4 12" xfId="1492"/>
    <cellStyle name="常规 2 2 4 5 2 7 2" xfId="1493"/>
    <cellStyle name="常规 2 2 2 5 5" xfId="1494"/>
    <cellStyle name="常规 2 2 15 8 2" xfId="1495"/>
    <cellStyle name="常规 2 10 7 2 9 7" xfId="1496"/>
    <cellStyle name="常规 10 2 2 7 2" xfId="1497"/>
    <cellStyle name="常规 2 2 2 4 9 4 2" xfId="1498"/>
    <cellStyle name="常规 2 10 7 6 10" xfId="1499"/>
    <cellStyle name="常规 10 2 2 8" xfId="1500"/>
    <cellStyle name="常规 2 7 8 2 3 5" xfId="1501"/>
    <cellStyle name="常规 2 2 3 2 2 12 10" xfId="1502"/>
    <cellStyle name="常规 11 2 4 12" xfId="1503"/>
    <cellStyle name="常规 2 6 9 17 2" xfId="1504"/>
    <cellStyle name="常规 2 6 9 22 2" xfId="1505"/>
    <cellStyle name="常规 32 11" xfId="1506"/>
    <cellStyle name="常规 27 11" xfId="1507"/>
    <cellStyle name="常规 2 2 2 8 8 10" xfId="1508"/>
    <cellStyle name="常规 13 12 11 2" xfId="1509"/>
    <cellStyle name="常规 5 2 6 4 2" xfId="1510"/>
    <cellStyle name="常规 2 2 2 11 10 2" xfId="1511"/>
    <cellStyle name="常规 2 2 4 6 8 3 2" xfId="1512"/>
    <cellStyle name="常规 2 2 2 5 2 2 11 2" xfId="1513"/>
    <cellStyle name="常规 2 2 3 7 2 5 4 2" xfId="1514"/>
    <cellStyle name="常规 13 7 2 2" xfId="1515"/>
    <cellStyle name="常规 10 2 2 8 2" xfId="1516"/>
    <cellStyle name="常规 2 2 3 7 6 12" xfId="1517"/>
    <cellStyle name="常规 6 8 2 3" xfId="1518"/>
    <cellStyle name="常规 2 10 5 2 5" xfId="1519"/>
    <cellStyle name="常规 2 10 7 6 10 2" xfId="1520"/>
    <cellStyle name="常规 6 8 2 8 2" xfId="1521"/>
    <cellStyle name="常规 2 10 17 10 2" xfId="1522"/>
    <cellStyle name="常规 2 10 22 10 2" xfId="1523"/>
    <cellStyle name="常规 10 5 2 4 2" xfId="1524"/>
    <cellStyle name="常规 37 5 7" xfId="1525"/>
    <cellStyle name="常规 2 6 8 2 9 7" xfId="1526"/>
    <cellStyle name="常规 2 2 2 7 4 9" xfId="1527"/>
    <cellStyle name="常规 11 2 5 3 2" xfId="1528"/>
    <cellStyle name="常规 2 5 12 6 2" xfId="1529"/>
    <cellStyle name="常规 2 6 8 2 2 4 2" xfId="1530"/>
    <cellStyle name="常规 13 12 12" xfId="1531"/>
    <cellStyle name="常规 2 2 3 2 9 6 2" xfId="1532"/>
    <cellStyle name="常规 2 6 4 3 10 2" xfId="1533"/>
    <cellStyle name="常规 5 2 6 5" xfId="1534"/>
    <cellStyle name="常规 2 2 2 11 11" xfId="1535"/>
    <cellStyle name="常规 2 2 4 6 8 4" xfId="1536"/>
    <cellStyle name="常规 2 2 2 5 2 2 12" xfId="1537"/>
    <cellStyle name="常规 2 2 2 7 14 6 2" xfId="1538"/>
    <cellStyle name="常规 2 2 3 7 2 5 5" xfId="1539"/>
    <cellStyle name="常规 13 7 3" xfId="1540"/>
    <cellStyle name="常规 2 2 4 3 2 11 9 2" xfId="1541"/>
    <cellStyle name="常规 2 6 6 2 10 14" xfId="1542"/>
    <cellStyle name="常规 23 5 11 2" xfId="1543"/>
    <cellStyle name="常规 18 5 11 2" xfId="1544"/>
    <cellStyle name="常规 10 2 2 9" xfId="1545"/>
    <cellStyle name="常规 2 10 7 6 11" xfId="1546"/>
    <cellStyle name="常规 10 2 2 9 2" xfId="1547"/>
    <cellStyle name="常规 6 8 3 3" xfId="1548"/>
    <cellStyle name="常规 2 10 5 3 5" xfId="1549"/>
    <cellStyle name="常规 2 10 7 6 11 2" xfId="1550"/>
    <cellStyle name="常规 14 12" xfId="1551"/>
    <cellStyle name="常规 2 2 2 5 7 2" xfId="1552"/>
    <cellStyle name="常规 7 6 12 4" xfId="1553"/>
    <cellStyle name="常规 2 10 7 2 9 9 2" xfId="1554"/>
    <cellStyle name="常规 35 2 12" xfId="1555"/>
    <cellStyle name="常规 10 2 2_BCNS01标段清单细目" xfId="1556"/>
    <cellStyle name="常规 10 2 7 2" xfId="1557"/>
    <cellStyle name="常规 2 6 7 2 4 3" xfId="1558"/>
    <cellStyle name="常规 2 10 2 7 8" xfId="1559"/>
    <cellStyle name="常规 2 10 5 2 11 2 2" xfId="1560"/>
    <cellStyle name="常规 2 10 18" xfId="1561"/>
    <cellStyle name="常规 13 9 5 2" xfId="1562"/>
    <cellStyle name="常规 2 10 23" xfId="1563"/>
    <cellStyle name="常规 5 2 8 7 2" xfId="1564"/>
    <cellStyle name="常规 2 10 7 12 10 2" xfId="1565"/>
    <cellStyle name="常规 2 2 4 6 2 3 14" xfId="1566"/>
    <cellStyle name="常规 10 7 2 8 2" xfId="1567"/>
    <cellStyle name="常规 2 2 4 7 6 12" xfId="1568"/>
    <cellStyle name="常规 2 10 8 6 10 2" xfId="1569"/>
    <cellStyle name="常规 10 2 8" xfId="1570"/>
    <cellStyle name="常规 2 10 5 2 11 3" xfId="1571"/>
    <cellStyle name="常规 13 9 6" xfId="1572"/>
    <cellStyle name="常规 23 6 11 2" xfId="1573"/>
    <cellStyle name="常规 18 6 11 2" xfId="1574"/>
    <cellStyle name="常规 5 2 8 8" xfId="1575"/>
    <cellStyle name="常规 2 10 7 12 11" xfId="1576"/>
    <cellStyle name="常规 10 7 2 9" xfId="1577"/>
    <cellStyle name="常规 2 10 8 6 11" xfId="1578"/>
    <cellStyle name="常规 2 7 3 2 12 2" xfId="1579"/>
    <cellStyle name="常规 2 5 6 2" xfId="1580"/>
    <cellStyle name="常规 10 2 8 2" xfId="1581"/>
    <cellStyle name="常规 2 6 7 2 5 3" xfId="1582"/>
    <cellStyle name="常规 2 10 2 8 8" xfId="1583"/>
    <cellStyle name="常规 2 10 5 2 11 3 2" xfId="1584"/>
    <cellStyle name="常规 2 2 3 10 14" xfId="1585"/>
    <cellStyle name="常规 10 7 2 9 2" xfId="1586"/>
    <cellStyle name="常规 2 10 8 6 11 2" xfId="1587"/>
    <cellStyle name="常规 2 7 3 2 12 2 2" xfId="1588"/>
    <cellStyle name="常规 2 2 4 8 2 10 11" xfId="1589"/>
    <cellStyle name="常规 2 5 6 2 2" xfId="1590"/>
    <cellStyle name="常规 13 9 6 2" xfId="1591"/>
    <cellStyle name="常规 2 6 2 12" xfId="1592"/>
    <cellStyle name="常规 2 10 3 13 12" xfId="1593"/>
    <cellStyle name="常规 2 2 3 7 2 7 8 2" xfId="1594"/>
    <cellStyle name="常规 2 10 5 8 10" xfId="1595"/>
    <cellStyle name="常规 5 2 8 8 2" xfId="1596"/>
    <cellStyle name="常规 2 10 7 12 11 2" xfId="1597"/>
    <cellStyle name="常规 13 9 7" xfId="1598"/>
    <cellStyle name="常规 5 2 8 9" xfId="1599"/>
    <cellStyle name="常规 2 10 7 12 12" xfId="1600"/>
    <cellStyle name="常规 2 2 2 20 11 2" xfId="1601"/>
    <cellStyle name="常规 2 2 2 15 11 2" xfId="1602"/>
    <cellStyle name="常规 2 2 4 7 3 4 2" xfId="1603"/>
    <cellStyle name="常规 10 2 9" xfId="1604"/>
    <cellStyle name="常规 14 2 3 2" xfId="1605"/>
    <cellStyle name="常规 2 5 13 14" xfId="1606"/>
    <cellStyle name="常规 2 10 5 2 11 4" xfId="1607"/>
    <cellStyle name="常规 2 2 3 4 2 2 10" xfId="1608"/>
    <cellStyle name="常规 2 10 2 12 2 2" xfId="1609"/>
    <cellStyle name="常规 23 7 4" xfId="1610"/>
    <cellStyle name="常规 18 7 4" xfId="1611"/>
    <cellStyle name="常规 10 6 2 10 2" xfId="1612"/>
    <cellStyle name="常规 2 2 4 2 5 7 2" xfId="1613"/>
    <cellStyle name="常规 2 2 2 5 2 12 11 2" xfId="1614"/>
    <cellStyle name="常规 34 11 9 2" xfId="1615"/>
    <cellStyle name="常规 29 11 9 2" xfId="1616"/>
    <cellStyle name="常规 2 10 3 2 12 3 2" xfId="1617"/>
    <cellStyle name="常规 6 2 4 4" xfId="1618"/>
    <cellStyle name="常规 10 3" xfId="1619"/>
    <cellStyle name="常规 8 9 7" xfId="1620"/>
    <cellStyle name="常规 13 10 9 2" xfId="1621"/>
    <cellStyle name="常规 2 2 2 4 2 10 5 2" xfId="1622"/>
    <cellStyle name="常规 2 10 8 2 6 10" xfId="1623"/>
    <cellStyle name="常规 2 7 8 2 14 10" xfId="1624"/>
    <cellStyle name="常规 10 7 7 2" xfId="1625"/>
    <cellStyle name="常规 2 10 7 7 8" xfId="1626"/>
    <cellStyle name="常规 10 3 10" xfId="1627"/>
    <cellStyle name="常规 2 2 3 6 5 9 2" xfId="1628"/>
    <cellStyle name="常规 10 3 10 2" xfId="1629"/>
    <cellStyle name="常规 2 6 4 12 13" xfId="1630"/>
    <cellStyle name="常规 2 6 6 11 3" xfId="1631"/>
    <cellStyle name="常规 2 7 2 3 14" xfId="1632"/>
    <cellStyle name="常规 2 10 3 11 7" xfId="1633"/>
    <cellStyle name="常规 10 7 2" xfId="1634"/>
    <cellStyle name="常规 24 9 5 2" xfId="1635"/>
    <cellStyle name="常规 19 9 5 2" xfId="1636"/>
    <cellStyle name="常规 2 2 3 5 2 5 10 2" xfId="1637"/>
    <cellStyle name="常规 2 4 12 10" xfId="1638"/>
    <cellStyle name="常规 2 10 7 2 12 7" xfId="1639"/>
    <cellStyle name="常规 10 3 11" xfId="1640"/>
    <cellStyle name="常规 2 10 5 13 2" xfId="1641"/>
    <cellStyle name="常规 2 7 2 2 10 6 2" xfId="1642"/>
    <cellStyle name="常规 2 10 6 2 8 5 2" xfId="1643"/>
    <cellStyle name="常规 2 2 4 4 2 13 8" xfId="1644"/>
    <cellStyle name="常规 22 13 3" xfId="1645"/>
    <cellStyle name="常规 2 2 2 4 4 9" xfId="1646"/>
    <cellStyle name="常规 17 13 3" xfId="1647"/>
    <cellStyle name="常规 11 2 2 3 2" xfId="1648"/>
    <cellStyle name="常规 2 2 2 7 11 6 2" xfId="1649"/>
    <cellStyle name="常规 24 12 8 2" xfId="1650"/>
    <cellStyle name="常规 19 12 8 2" xfId="1651"/>
    <cellStyle name="常规 10 7 3" xfId="1652"/>
    <cellStyle name="常规 2 9 2 10 14" xfId="1653"/>
    <cellStyle name="常规 2 7 4 2 13 13" xfId="1654"/>
    <cellStyle name="常规 2 2 3 2 6 6 2" xfId="1655"/>
    <cellStyle name="常规 2 10 8 2 9 3 2" xfId="1656"/>
    <cellStyle name="常规 2 2 3 2 2 14 5 2" xfId="1657"/>
    <cellStyle name="常规 2 2 4 4 2 13 9" xfId="1658"/>
    <cellStyle name="常规 14 2 11 2" xfId="1659"/>
    <cellStyle name="常规 10 3 12" xfId="1660"/>
    <cellStyle name="常规 2 10 5 13 3" xfId="1661"/>
    <cellStyle name="常规 2 2 4 4 7 2 2" xfId="1662"/>
    <cellStyle name="常规 10 7 3 2" xfId="1663"/>
    <cellStyle name="常规 2 2 4 8 2 6 14" xfId="1664"/>
    <cellStyle name="常规 2 10 7 3 8" xfId="1665"/>
    <cellStyle name="常规 10 3 12 2" xfId="1666"/>
    <cellStyle name="常规 2 10 5 13 3 2" xfId="1667"/>
    <cellStyle name="常规 2 6 2 7" xfId="1668"/>
    <cellStyle name="常规 2 6 6 13 3" xfId="1669"/>
    <cellStyle name="常规 2 10 3 13 7" xfId="1670"/>
    <cellStyle name="常规 2 2 4 2 2 9 11 2" xfId="1671"/>
    <cellStyle name="常规 2 2 4 6 2 13 14" xfId="1672"/>
    <cellStyle name="常规 2 2 3 10 8" xfId="1673"/>
    <cellStyle name="常规 3 5 2 2 4" xfId="1674"/>
    <cellStyle name="常规 20 5 10" xfId="1675"/>
    <cellStyle name="常规 15 5 10" xfId="1676"/>
    <cellStyle name="常规 10 7 4" xfId="1677"/>
    <cellStyle name="常规 2 2 4 13 6 2" xfId="1678"/>
    <cellStyle name="常规 23 11 10" xfId="1679"/>
    <cellStyle name="常规 2 2 2 9 7 8 2" xfId="1680"/>
    <cellStyle name="常规 18 11 10" xfId="1681"/>
    <cellStyle name="常规 2 2 2 5 12 2" xfId="1682"/>
    <cellStyle name="常规 2 2 4 3 5" xfId="1683"/>
    <cellStyle name="常规 2 7 5 2 8 8" xfId="1684"/>
    <cellStyle name="常规 2 2 17 6 2" xfId="1685"/>
    <cellStyle name="常规 22 13 4" xfId="1686"/>
    <cellStyle name="常规 17 13 4" xfId="1687"/>
    <cellStyle name="常规 12 3 4 2" xfId="1688"/>
    <cellStyle name="常规 11 2 11 8 2" xfId="1689"/>
    <cellStyle name="常规 2 2 2 3 2 13 10" xfId="1690"/>
    <cellStyle name="常规 10 3 13" xfId="1691"/>
    <cellStyle name="常规 2 10 5 13 4" xfId="1692"/>
    <cellStyle name="常规 10 4 14 2" xfId="1693"/>
    <cellStyle name="常规 2 2 2 3 2 14 11 2" xfId="1694"/>
    <cellStyle name="常规 2 2 3 9 12 10" xfId="1695"/>
    <cellStyle name="常规 2 6 7 15 3" xfId="1696"/>
    <cellStyle name="常规 2 10 4 15 7" xfId="1697"/>
    <cellStyle name="常规 2 2 4 4 2 4 6" xfId="1698"/>
    <cellStyle name="常规 10 3 13 2" xfId="1699"/>
    <cellStyle name="常规 2 10 5 13 4 2" xfId="1700"/>
    <cellStyle name="常规 2 2 2 3 2 13 10 2" xfId="1701"/>
    <cellStyle name="常规 2 6 3 7" xfId="1702"/>
    <cellStyle name="常规 2 6 6 14 3" xfId="1703"/>
    <cellStyle name="常规 2 10 3 14 7" xfId="1704"/>
    <cellStyle name="常规 24 4 8" xfId="1705"/>
    <cellStyle name="常规 2 2 3 5 2 4 13" xfId="1706"/>
    <cellStyle name="常规 19 4 8" xfId="1707"/>
    <cellStyle name="常规 10 8 2 12" xfId="1708"/>
    <cellStyle name="常规 20 5 10 2" xfId="1709"/>
    <cellStyle name="常规 15 5 10 2" xfId="1710"/>
    <cellStyle name="常规 2 2 3 10 8 2" xfId="1711"/>
    <cellStyle name="常规 2 6 7 8 12" xfId="1712"/>
    <cellStyle name="常规 10 7 4 2" xfId="1713"/>
    <cellStyle name="常规 8 7 12" xfId="1714"/>
    <cellStyle name="常规 2 10 7 4 8" xfId="1715"/>
    <cellStyle name="常规 2 2 3 10 9" xfId="1716"/>
    <cellStyle name="常规 20 5 11" xfId="1717"/>
    <cellStyle name="常规 15 5 11" xfId="1718"/>
    <cellStyle name="常规 2 10 5 2 3 6 2" xfId="1719"/>
    <cellStyle name="常规 10 3 2 10 2" xfId="1720"/>
    <cellStyle name="常规 10 7 5" xfId="1721"/>
    <cellStyle name="常规 2 2 2 3 2 13 2" xfId="1722"/>
    <cellStyle name="常规 16 7 5 2" xfId="1723"/>
    <cellStyle name="常规 2 10 4 15 8" xfId="1724"/>
    <cellStyle name="常规 2 6 6 2 3 4 2" xfId="1725"/>
    <cellStyle name="常规 4 8 2 14 2" xfId="1726"/>
    <cellStyle name="常规 2 2 4 4 2 4 7" xfId="1727"/>
    <cellStyle name="常规 2 6 7 2 10 5 2" xfId="1728"/>
    <cellStyle name="常规 2 10 4 2 14 5 2" xfId="1729"/>
    <cellStyle name="常规 2 2 3 9 12 11" xfId="1730"/>
    <cellStyle name="常规 2 2 4 9 8 6 2" xfId="1731"/>
    <cellStyle name="常规 2 6 7 15 4" xfId="1732"/>
    <cellStyle name="常规 11 12 2 2" xfId="1733"/>
    <cellStyle name="常规 31 5 2 2" xfId="1734"/>
    <cellStyle name="常规 26 5 2 2" xfId="1735"/>
    <cellStyle name="常规 2 2 2 3 2 13 11" xfId="1736"/>
    <cellStyle name="常规 10 3 14" xfId="1737"/>
    <cellStyle name="常规 2 10 5 13 5" xfId="1738"/>
    <cellStyle name="常规 11 9 8 2" xfId="1739"/>
    <cellStyle name="常规 2 10 3 5 11" xfId="1740"/>
    <cellStyle name="常规 2 10 9 11 9 2" xfId="1741"/>
    <cellStyle name="常规 2 2 3 7 2 8 14" xfId="1742"/>
    <cellStyle name="常规 2 2 3 10 9 2" xfId="1743"/>
    <cellStyle name="常规 20 5 11 2" xfId="1744"/>
    <cellStyle name="常规 15 5 11 2" xfId="1745"/>
    <cellStyle name="常规 10 7 5 2" xfId="1746"/>
    <cellStyle name="常规 2 10 7 5 8" xfId="1747"/>
    <cellStyle name="常规 2 2 2 3 2 13 2 2" xfId="1748"/>
    <cellStyle name="常规 11 2 14 11" xfId="1749"/>
    <cellStyle name="常规 2 10 2 5 10" xfId="1750"/>
    <cellStyle name="常规 2 10 4 15 8 2" xfId="1751"/>
    <cellStyle name="常规 2 2 4 4 2 4 7 2" xfId="1752"/>
    <cellStyle name="常规 10 3 14 2" xfId="1753"/>
    <cellStyle name="常规 2 10 5 13 5 2" xfId="1754"/>
    <cellStyle name="常规 2 2 2 3 2 13 11 2" xfId="1755"/>
    <cellStyle name="常规 2 6 4 7" xfId="1756"/>
    <cellStyle name="常规 2 6 6 15 3" xfId="1757"/>
    <cellStyle name="常规 2 10 3 15 7" xfId="1758"/>
    <cellStyle name="常规 12 11 11" xfId="1759"/>
    <cellStyle name="常规 2 10 7 2 4 10 2" xfId="1760"/>
    <cellStyle name="常规 7 10 3" xfId="1761"/>
    <cellStyle name="常规 2 2 3 6 3 3" xfId="1762"/>
    <cellStyle name="常规 23 11 12" xfId="1763"/>
    <cellStyle name="常规 18 11 12" xfId="1764"/>
    <cellStyle name="常规 11 2 12 10 2" xfId="1765"/>
    <cellStyle name="常规 2 2 2 5 12 4" xfId="1766"/>
    <cellStyle name="常规 2 2 4 3 7" xfId="1767"/>
    <cellStyle name="常规 22 13 6" xfId="1768"/>
    <cellStyle name="常规 17 13 6" xfId="1769"/>
    <cellStyle name="常规 2 10 3 2 3 10 2" xfId="1770"/>
    <cellStyle name="常规 35 9 3 2" xfId="1771"/>
    <cellStyle name="常规 2 2 3 4 2 3 2" xfId="1772"/>
    <cellStyle name="常规 2 3 10 4" xfId="1773"/>
    <cellStyle name="常规 20 5 12" xfId="1774"/>
    <cellStyle name="常规 15 5 12" xfId="1775"/>
    <cellStyle name="常规 2 2 4 2 2 17 2" xfId="1776"/>
    <cellStyle name="常规 2 2 4 2 2 22 2" xfId="1777"/>
    <cellStyle name="常规 2 2 2 6 2 9 9 2" xfId="1778"/>
    <cellStyle name="常规 10 7 6" xfId="1779"/>
    <cellStyle name="常规 2 2 2 3 2 13 12" xfId="1780"/>
    <cellStyle name="常规 10 3 15" xfId="1781"/>
    <cellStyle name="常规 2 10 5 13 6" xfId="1782"/>
    <cellStyle name="常规 2 10 8 15 3 2" xfId="1783"/>
    <cellStyle name="常规 2 2 4 2 2 9 14" xfId="1784"/>
    <cellStyle name="常规 2 6 8 13 2" xfId="1785"/>
    <cellStyle name="常规 2 7 7 6 11" xfId="1786"/>
    <cellStyle name="常规 10 7 6 2" xfId="1787"/>
    <cellStyle name="常规 2 6 5 15 10" xfId="1788"/>
    <cellStyle name="常规 2 10 7 6 8" xfId="1789"/>
    <cellStyle name="常规 10 3 15 2" xfId="1790"/>
    <cellStyle name="常规 2 10 5 13 6 2" xfId="1791"/>
    <cellStyle name="常规 2 6 4 13 13" xfId="1792"/>
    <cellStyle name="常规 2 6 5 7" xfId="1793"/>
    <cellStyle name="常规 2 7 2 4 14" xfId="1794"/>
    <cellStyle name="常规 10 7 7" xfId="1795"/>
    <cellStyle name="常规 2 10 5 2 16 2" xfId="1796"/>
    <cellStyle name="常规 2 10 5 2 21 2" xfId="1797"/>
    <cellStyle name="常规 11 15 9 2" xfId="1798"/>
    <cellStyle name="常规 2 2 3 8 14 7" xfId="1799"/>
    <cellStyle name="常规 2 6 5 7 5 2" xfId="1800"/>
    <cellStyle name="常规 2 8 7 8 2" xfId="1801"/>
    <cellStyle name="常规 2 10 6 11 4" xfId="1802"/>
    <cellStyle name="常规 24 13 10" xfId="1803"/>
    <cellStyle name="常规 19 13 10" xfId="1804"/>
    <cellStyle name="常规 13 11 3 2" xfId="1805"/>
    <cellStyle name="常规 2 2 3 3 2 3 2 2" xfId="1806"/>
    <cellStyle name="常规 2 2 2 3 2 13 13" xfId="1807"/>
    <cellStyle name="常规 10 3 16" xfId="1808"/>
    <cellStyle name="常规 2 10 5 13 7" xfId="1809"/>
    <cellStyle name="常规 10 5 12 2" xfId="1810"/>
    <cellStyle name="常规 2 6 8 13 3" xfId="1811"/>
    <cellStyle name="常规 2 10 8 2 10 7 2" xfId="1812"/>
    <cellStyle name="常规 2 6 5 2 7 5" xfId="1813"/>
    <cellStyle name="常规 3 7 10 4" xfId="1814"/>
    <cellStyle name="常规 2 6 6 11 10 2" xfId="1815"/>
    <cellStyle name="常规 2 7 6 15 4 2" xfId="1816"/>
    <cellStyle name="常规 2 2 2 7 2 14 12" xfId="1817"/>
    <cellStyle name="常规 12 13 6 2" xfId="1818"/>
    <cellStyle name="常规 2 2 3 6 5 9" xfId="1819"/>
    <cellStyle name="常规 31 12 12" xfId="1820"/>
    <cellStyle name="常规 26 12 12" xfId="1821"/>
    <cellStyle name="常规 2 2 2 3 12 6" xfId="1822"/>
    <cellStyle name="常规 2 10 8 2 6 10 2" xfId="1823"/>
    <cellStyle name="常规 20 13 8" xfId="1824"/>
    <cellStyle name="常规 15 13 8" xfId="1825"/>
    <cellStyle name="常规 10 3 2" xfId="1826"/>
    <cellStyle name="常规 2 10 6 7 11" xfId="1827"/>
    <cellStyle name="常规 10 3 2 10" xfId="1828"/>
    <cellStyle name="常规 23 4 4 2" xfId="1829"/>
    <cellStyle name="常规 2 2 2 9 10 7" xfId="1830"/>
    <cellStyle name="常规 18 4 4 2" xfId="1831"/>
    <cellStyle name="常规 2 10 8 2 11 11 2" xfId="1832"/>
    <cellStyle name="常规 2 2 2 8 2 13 11 2" xfId="1833"/>
    <cellStyle name="常规 16 14 11 2" xfId="1834"/>
    <cellStyle name="常规 2 10 5 2 3 7" xfId="1835"/>
    <cellStyle name="常规 2 2 2 3 10 4 2" xfId="1836"/>
    <cellStyle name="常规 20 11 6 2" xfId="1837"/>
    <cellStyle name="常规 10 3 2 11" xfId="1838"/>
    <cellStyle name="常规 15 11 6 2" xfId="1839"/>
    <cellStyle name="常规 10 3 2 11 2" xfId="1840"/>
    <cellStyle name="常规 10 8 5" xfId="1841"/>
    <cellStyle name="常规 10 3 2 12" xfId="1842"/>
    <cellStyle name="常规 10 3 2 13 2" xfId="1843"/>
    <cellStyle name="常规 2 2 2 5 15 3" xfId="1844"/>
    <cellStyle name="常规 2 2 2 2 2 9 7 2" xfId="1845"/>
    <cellStyle name="常规 13 14 12" xfId="1846"/>
    <cellStyle name="常规 2 2 4 6 6" xfId="1847"/>
    <cellStyle name="常规 2 2 2 13 11" xfId="1848"/>
    <cellStyle name="常规 10 3 2 14" xfId="1849"/>
    <cellStyle name="常规 2 2 4 8 2 10 11 2" xfId="1850"/>
    <cellStyle name="常规 10 3 2 15" xfId="1851"/>
    <cellStyle name="常规 2 2 3 2 3 6 2" xfId="1852"/>
    <cellStyle name="常规 2 10 8 2 6 3 2" xfId="1853"/>
    <cellStyle name="常规 2 7 7 2 7 12" xfId="1854"/>
    <cellStyle name="常规 2 2 2 3 12 6 2" xfId="1855"/>
    <cellStyle name="常规 20 13 8 2" xfId="1856"/>
    <cellStyle name="常规 15 13 8 2" xfId="1857"/>
    <cellStyle name="常规 2 2 2 7 7 6 2" xfId="1858"/>
    <cellStyle name="常规 11 2 22" xfId="1859"/>
    <cellStyle name="常规 11 2 17" xfId="1860"/>
    <cellStyle name="常规 11 13 11" xfId="1861"/>
    <cellStyle name="常规 7 3 2 5 3" xfId="1862"/>
    <cellStyle name="常规 6 6 2 6" xfId="1863"/>
    <cellStyle name="常规 2 10 3 2 8" xfId="1864"/>
    <cellStyle name="常规 10 3 2 2" xfId="1865"/>
    <cellStyle name="常规 2 10 6 7 11 2" xfId="1866"/>
    <cellStyle name="常规 11 2 22 2" xfId="1867"/>
    <cellStyle name="常规 11 2 17 2" xfId="1868"/>
    <cellStyle name="常规 6 6 2 6 2" xfId="1869"/>
    <cellStyle name="常规 2 10 3 2 8 2" xfId="1870"/>
    <cellStyle name="常规 11 13 11 2" xfId="1871"/>
    <cellStyle name="常规 2 2 3 7_BCNS01标段清单细目" xfId="1872"/>
    <cellStyle name="常规 2 7 3 2 6 8 2" xfId="1873"/>
    <cellStyle name="常规 2 6 6 2 7 7" xfId="1874"/>
    <cellStyle name="常规 10 3 2 2 2" xfId="1875"/>
    <cellStyle name="常规 2 6 7 2 14 8" xfId="1876"/>
    <cellStyle name="常规 10 3 2 9 2" xfId="1877"/>
    <cellStyle name="常规 11 2 23" xfId="1878"/>
    <cellStyle name="常规 11 2 18" xfId="1879"/>
    <cellStyle name="常规 2 10 2 7 3 2" xfId="1880"/>
    <cellStyle name="常规 11 13 12" xfId="1881"/>
    <cellStyle name="常规 7 3 2 5 4" xfId="1882"/>
    <cellStyle name="常规 6 6 2 7" xfId="1883"/>
    <cellStyle name="常规 2 10 3 2 9" xfId="1884"/>
    <cellStyle name="常规 10 3 2 3" xfId="1885"/>
    <cellStyle name="常规 11 2 23 2" xfId="1886"/>
    <cellStyle name="常规 11 2 18 2" xfId="1887"/>
    <cellStyle name="常规 10 3 2 3 2" xfId="1888"/>
    <cellStyle name="常规 2 7 3 2 6 9 2" xfId="1889"/>
    <cellStyle name="常规 2 6 6 2 8 7" xfId="1890"/>
    <cellStyle name="常规 6 6 2 7 2" xfId="1891"/>
    <cellStyle name="常规 2 10 3 2 9 2" xfId="1892"/>
    <cellStyle name="常规 2 2 2 5 11 7 2" xfId="1893"/>
    <cellStyle name="常规 2 2 12 10 2" xfId="1894"/>
    <cellStyle name="常规 22 12 9 2" xfId="1895"/>
    <cellStyle name="常规 17 12 9 2" xfId="1896"/>
    <cellStyle name="常规 11 2 24" xfId="1897"/>
    <cellStyle name="常规 11 2 19" xfId="1898"/>
    <cellStyle name="常规 10 3 2 4" xfId="1899"/>
    <cellStyle name="常规 2 2 3 4 2 2 5 2" xfId="1900"/>
    <cellStyle name="常规 2 10 13 3" xfId="1901"/>
    <cellStyle name="常规 2 2 2 2 2 6 11" xfId="1902"/>
    <cellStyle name="常规 8 3 12" xfId="1903"/>
    <cellStyle name="常规 6 9 9 6" xfId="1904"/>
    <cellStyle name="常规 2 10 6 9 8" xfId="1905"/>
    <cellStyle name="常规 10 6 9 2" xfId="1906"/>
    <cellStyle name="常规 11 2 24 2" xfId="1907"/>
    <cellStyle name="常规 11 2 19 2" xfId="1908"/>
    <cellStyle name="常规 10 3 2 4 2" xfId="1909"/>
    <cellStyle name="常规 2 6 6 2 9 7" xfId="1910"/>
    <cellStyle name="常规 2 2 2 13 7 2" xfId="1911"/>
    <cellStyle name="常规 11 2 25" xfId="1912"/>
    <cellStyle name="常规 10 3 2 5" xfId="1913"/>
    <cellStyle name="常规 2 10 13 4" xfId="1914"/>
    <cellStyle name="常规 2 6 7 2 7 5 2" xfId="1915"/>
    <cellStyle name="常规 14 9 10" xfId="1916"/>
    <cellStyle name="常规 2 6 7 4 13" xfId="1917"/>
    <cellStyle name="常规 10 3 2 5 2" xfId="1918"/>
    <cellStyle name="常规 2 10 13 4 2" xfId="1919"/>
    <cellStyle name="常规 14 9 10 2" xfId="1920"/>
    <cellStyle name="常规 3 3 3" xfId="1921"/>
    <cellStyle name="常规 2 2 3 6 2 5 10" xfId="1922"/>
    <cellStyle name="常规 10 3 2 6" xfId="1923"/>
    <cellStyle name="常规 2 10 13 5" xfId="1924"/>
    <cellStyle name="常规 2 2 4 6 14 10" xfId="1925"/>
    <cellStyle name="常规 14 9 11" xfId="1926"/>
    <cellStyle name="常规 2 6 7 4 14" xfId="1927"/>
    <cellStyle name="常规 20 9 4 2" xfId="1928"/>
    <cellStyle name="常规 15 9 4 2" xfId="1929"/>
    <cellStyle name="常规 2 2 4 2 2 9 2 2" xfId="1930"/>
    <cellStyle name="常规 10 3 2 7" xfId="1931"/>
    <cellStyle name="常规 2 6 5 2 11 6 2" xfId="1932"/>
    <cellStyle name="常规 12 2 6 2" xfId="1933"/>
    <cellStyle name="常规 2 2 16 8 2" xfId="1934"/>
    <cellStyle name="常规 2 2 4 2 12 8" xfId="1935"/>
    <cellStyle name="常规 2 2 3 4 2 11 8 2" xfId="1936"/>
    <cellStyle name="常规 14 9 12" xfId="1937"/>
    <cellStyle name="常规 2 2 4 5 3 7 2" xfId="1938"/>
    <cellStyle name="常规 2 10 13 6" xfId="1939"/>
    <cellStyle name="常规 2 2 4 6 14 11" xfId="1940"/>
    <cellStyle name="常规 10 3 2 7 2" xfId="1941"/>
    <cellStyle name="常规 10 3 2 8" xfId="1942"/>
    <cellStyle name="常规 2 10 5 2 2 8 2" xfId="1943"/>
    <cellStyle name="常规 13 7 10 2" xfId="1944"/>
    <cellStyle name="常规 2 2 2 5 2 13 10" xfId="1945"/>
    <cellStyle name="常规 2 6 6 2 13 2" xfId="1946"/>
    <cellStyle name="常规 2 10 3 2 17 2" xfId="1947"/>
    <cellStyle name="常规 2 10 3 2 22 2" xfId="1948"/>
    <cellStyle name="常规 2 2 4 8 2 8 11 2" xfId="1949"/>
    <cellStyle name="常规 2 7 3 11 14" xfId="1950"/>
    <cellStyle name="常规 2 2 2 8 4 9" xfId="1951"/>
    <cellStyle name="常规 11 2 6 3 2" xfId="1952"/>
    <cellStyle name="常规 2 2 3 8 2 3 10 2" xfId="1953"/>
    <cellStyle name="常规 2 5 13 6 2" xfId="1954"/>
    <cellStyle name="常规 2 2 4 3 10 7" xfId="1955"/>
    <cellStyle name="常规 2 6 8 2 3 4 2" xfId="1956"/>
    <cellStyle name="常规 2 2 2 7 15 6 2" xfId="1957"/>
    <cellStyle name="常规 35 14 6" xfId="1958"/>
    <cellStyle name="常规 2 2 2 5 2 7 12" xfId="1959"/>
    <cellStyle name="常规 14 7 3" xfId="1960"/>
    <cellStyle name="常规 2 2 4 3 2 12 9 2" xfId="1961"/>
    <cellStyle name="常规 10 3 2 9" xfId="1962"/>
    <cellStyle name="常规 10 5" xfId="1963"/>
    <cellStyle name="常规 22 11" xfId="1964"/>
    <cellStyle name="常规 2 2 2 8 3 10" xfId="1965"/>
    <cellStyle name="常规 17 11" xfId="1966"/>
    <cellStyle name="常规 13 6 2 2" xfId="1967"/>
    <cellStyle name="常规 2 7 8 2 21" xfId="1968"/>
    <cellStyle name="常规 2 7 8 2 16" xfId="1969"/>
    <cellStyle name="常规 2 2 3 2 2 4 12" xfId="1970"/>
    <cellStyle name="常规 11 4 8" xfId="1971"/>
    <cellStyle name="常规 2 2 2 3 2 4 9 2" xfId="1972"/>
    <cellStyle name="常规 10 3 2_BCNS01标段清单细目" xfId="1973"/>
    <cellStyle name="常规 2 2 2 7 11 2 2" xfId="1974"/>
    <cellStyle name="常规 24 12 4 2" xfId="1975"/>
    <cellStyle name="常规 19 12 4 2" xfId="1976"/>
    <cellStyle name="常规 10 3 3" xfId="1977"/>
    <cellStyle name="常规 2 2 3 2 6 2 2" xfId="1978"/>
    <cellStyle name="常规 2 10 6 7 12" xfId="1979"/>
    <cellStyle name="常规 31 12 13" xfId="1980"/>
    <cellStyle name="常规 26 12 13" xfId="1981"/>
    <cellStyle name="常规 2 2 3 4 2 6 6 2" xfId="1982"/>
    <cellStyle name="常规 2 2 2 3 12 7" xfId="1983"/>
    <cellStyle name="常规 2 3 13 8 2" xfId="1984"/>
    <cellStyle name="常规 20 13 9" xfId="1985"/>
    <cellStyle name="常规 15 13 9" xfId="1986"/>
    <cellStyle name="常规 11 2 11 4 2" xfId="1987"/>
    <cellStyle name="常规 2 2 3 9 8 4" xfId="1988"/>
    <cellStyle name="常规 4 3 2 12" xfId="1989"/>
    <cellStyle name="常规 11 10 7 2" xfId="1990"/>
    <cellStyle name="常规 2 2 3 7 12 7" xfId="1991"/>
    <cellStyle name="常规 2 6 5 2 3 2" xfId="1992"/>
    <cellStyle name="常规 10 4 10 2" xfId="1993"/>
    <cellStyle name="常规 8 3 2 13 3" xfId="1994"/>
    <cellStyle name="常规 2 7 3 3 14" xfId="1995"/>
    <cellStyle name="常规 2 2 4 7 2 14 6" xfId="1996"/>
    <cellStyle name="常规 2 6 7 11 3" xfId="1997"/>
    <cellStyle name="常规 2 7 4 14 8 2" xfId="1998"/>
    <cellStyle name="常规 2 10 4 11 7" xfId="1999"/>
    <cellStyle name="常规 31 12 14" xfId="2000"/>
    <cellStyle name="常规 26 12 14" xfId="2001"/>
    <cellStyle name="常规 22_BCNS01标段清单细目" xfId="2002"/>
    <cellStyle name="常规 2 2 2 3 12 8" xfId="2003"/>
    <cellStyle name="常规 17_BCNS01标段清单细目" xfId="2004"/>
    <cellStyle name="常规 2 10 5 10 10 2" xfId="2005"/>
    <cellStyle name="常规 10 3 4" xfId="2006"/>
    <cellStyle name="常规 2 2 4 13 2 2" xfId="2007"/>
    <cellStyle name="常规 2 10 9 3 7 2" xfId="2008"/>
    <cellStyle name="常规 2 2 4 3 4 5" xfId="2009"/>
    <cellStyle name="常规 2 2 2 8 2 10 10" xfId="2010"/>
    <cellStyle name="常规 2 2 2 7 7 8 2" xfId="2011"/>
    <cellStyle name="常规 16 11 10" xfId="2012"/>
    <cellStyle name="常规 2 6 9 10 4" xfId="2013"/>
    <cellStyle name="常规 2 10 6 10 8" xfId="2014"/>
    <cellStyle name="常规 10 3 4 2" xfId="2015"/>
    <cellStyle name="常规 7 3 2 7 3" xfId="2016"/>
    <cellStyle name="常规 2 7 8 2 5 11" xfId="2017"/>
    <cellStyle name="常规 2 10 3 4 8" xfId="2018"/>
    <cellStyle name="常规 10 5 2 7 2" xfId="2019"/>
    <cellStyle name="常规 2 10 7 2 2 9 2" xfId="2020"/>
    <cellStyle name="常规 2 6 3 2 8" xfId="2021"/>
    <cellStyle name="常规 11 9 4 2" xfId="2022"/>
    <cellStyle name="常规 2 6 6 13 7" xfId="2023"/>
    <cellStyle name="常规 2 10 9 11 5 2" xfId="2024"/>
    <cellStyle name="常规 2 2 2 7 7 9" xfId="2025"/>
    <cellStyle name="常规 11 2 5 6 2" xfId="2026"/>
    <cellStyle name="常规 2 5 12 9 2" xfId="2027"/>
    <cellStyle name="常规 2 6 8 2 2 7 2" xfId="2028"/>
    <cellStyle name="常规 2 6 9 6 4 2" xfId="2029"/>
    <cellStyle name="常规 2 10 5 2 3 2 2" xfId="2030"/>
    <cellStyle name="常规 10 3 5" xfId="2031"/>
    <cellStyle name="常规 7 5 2 3 4" xfId="2032"/>
    <cellStyle name="常规 2 2 3 2 9 9 2" xfId="2033"/>
    <cellStyle name="常规 11 8 10 2" xfId="2034"/>
    <cellStyle name="常规 10 3 5 2" xfId="2035"/>
    <cellStyle name="常规 2 2 4 8 2 10" xfId="2036"/>
    <cellStyle name="常规 7 3 2 8 3" xfId="2037"/>
    <cellStyle name="常规 2 10 3 5 8" xfId="2038"/>
    <cellStyle name="常规 2 6 8 13 12" xfId="2039"/>
    <cellStyle name="常规 2 2 2 6 2 9 5 2" xfId="2040"/>
    <cellStyle name="常规 10 3 6" xfId="2041"/>
    <cellStyle name="常规 2 6 3 11 7 2" xfId="2042"/>
    <cellStyle name="常规 12 6 7 2" xfId="2043"/>
    <cellStyle name="常规 10 3 7" xfId="2044"/>
    <cellStyle name="常规 2 10 5 2 12 2" xfId="2045"/>
    <cellStyle name="常规 10 3 7 2" xfId="2046"/>
    <cellStyle name="常规 2 10 3 7 8" xfId="2047"/>
    <cellStyle name="常规 11 14 11" xfId="2048"/>
    <cellStyle name="常规 2 10 5 2 12 2 2" xfId="2049"/>
    <cellStyle name="常规 2 10 5 2 12 3" xfId="2050"/>
    <cellStyle name="常规 10 3 8" xfId="2051"/>
    <cellStyle name="常规 27 13 10 2" xfId="2052"/>
    <cellStyle name="常规 32 13 10 2" xfId="2053"/>
    <cellStyle name="常规 2 2 4 4 2 14 12" xfId="2054"/>
    <cellStyle name="常规 2 10 5 2 12 3 2" xfId="2055"/>
    <cellStyle name="常规 2 10 3 8 8" xfId="2056"/>
    <cellStyle name="常规 10 3 8 2" xfId="2057"/>
    <cellStyle name="常规 2 10 5 2 12 4" xfId="2058"/>
    <cellStyle name="常规 2 6 9 7 14" xfId="2059"/>
    <cellStyle name="常规 14 2 4 2" xfId="2060"/>
    <cellStyle name="常规 2 2 3 8 2 13 2 2" xfId="2061"/>
    <cellStyle name="常规 10 3 9" xfId="2062"/>
    <cellStyle name="常规 2 10 3 2 12 4 2" xfId="2063"/>
    <cellStyle name="常规 2 2 3 2 2 15" xfId="2064"/>
    <cellStyle name="常规 2 2 3 2 2 20" xfId="2065"/>
    <cellStyle name="常规 2 2 4 2 5 8 2" xfId="2066"/>
    <cellStyle name="常规 10 6 2 11 2" xfId="2067"/>
    <cellStyle name="常规 18 8 4" xfId="2068"/>
    <cellStyle name="常规 23 8 4" xfId="2069"/>
    <cellStyle name="常规 2 10 2 12 3 2" xfId="2070"/>
    <cellStyle name="常规 2 2 3 6 11 13" xfId="2071"/>
    <cellStyle name="常规 2 10 5 2 12 4 2" xfId="2072"/>
    <cellStyle name="常规 2 10 3 9 8" xfId="2073"/>
    <cellStyle name="常规 2 7 8 2 6 11" xfId="2074"/>
    <cellStyle name="常规 10 3 9 2" xfId="2075"/>
    <cellStyle name="常规 2 10 6 15 8" xfId="2076"/>
    <cellStyle name="常规 8 2 6 3" xfId="2077"/>
    <cellStyle name="常规 16 12 10" xfId="2078"/>
    <cellStyle name="常规 2 2 2 8 2 11 10" xfId="2079"/>
    <cellStyle name="常规 11 4 7" xfId="2080"/>
    <cellStyle name="常规 2 2 3 2 2 4 11" xfId="2081"/>
    <cellStyle name="常规 2 7 8 2 15" xfId="2082"/>
    <cellStyle name="常规 2 7 8 2 20" xfId="2083"/>
    <cellStyle name="常规 2 6 3 2 11 11" xfId="2084"/>
    <cellStyle name="常规 2 10 6 2 8 2" xfId="2085"/>
    <cellStyle name="常规 6 9 2 6 2" xfId="2086"/>
    <cellStyle name="常规 2 2 3 9 9" xfId="2087"/>
    <cellStyle name="常规 2 3 2 11 6 2" xfId="2088"/>
    <cellStyle name="常规 10 6 2 2 2" xfId="2089"/>
    <cellStyle name="常规 2 7 2 2 10 3" xfId="2090"/>
    <cellStyle name="常规 2 10 5 10" xfId="2091"/>
    <cellStyle name="常规 19 9 2" xfId="2092"/>
    <cellStyle name="常规 24 9 2" xfId="2093"/>
    <cellStyle name="常规 2 2 3 2 2 5 9" xfId="2094"/>
    <cellStyle name="常规 2 2 3 7 2 9" xfId="2095"/>
    <cellStyle name="常规 12 14 3 2" xfId="2096"/>
    <cellStyle name="常规 17 10" xfId="2097"/>
    <cellStyle name="常规 2 7 6 2 12 3 2" xfId="2098"/>
    <cellStyle name="常规 22 10" xfId="2099"/>
    <cellStyle name="常规 2 2 4 5 2 12 5 2" xfId="2100"/>
    <cellStyle name="常规 10 4" xfId="2101"/>
    <cellStyle name="常规 2 2 4 7 15 2 2" xfId="2102"/>
    <cellStyle name="常规 2 2 3 3 9 4 2" xfId="2103"/>
    <cellStyle name="常规 2 10 8 2 6 11" xfId="2104"/>
    <cellStyle name="常规 2 10 8 2 11 4 2" xfId="2105"/>
    <cellStyle name="常规 18 2 8 2" xfId="2106"/>
    <cellStyle name="常规 23 2 8 2" xfId="2107"/>
    <cellStyle name="常规 8 9 8" xfId="2108"/>
    <cellStyle name="常规 2 6 5 2 3" xfId="2109"/>
    <cellStyle name="常规 11 10 7" xfId="2110"/>
    <cellStyle name="常规 11 2 11 4" xfId="2111"/>
    <cellStyle name="常规 2 7 18" xfId="2112"/>
    <cellStyle name="常规 2 10 3 2 2 4" xfId="2113"/>
    <cellStyle name="常规 2 2 2 3 2 13 9 2" xfId="2114"/>
    <cellStyle name="常规 2 2 2 3 9 6 2" xfId="2115"/>
    <cellStyle name="常规 2 7 23" xfId="2116"/>
    <cellStyle name="常规 2 2 4 2 15 4 2" xfId="2117"/>
    <cellStyle name="常规 2 10 4 2 4 10" xfId="2118"/>
    <cellStyle name="常规 2 10 21 2 2" xfId="2119"/>
    <cellStyle name="常规 2 10 16 2 2" xfId="2120"/>
    <cellStyle name="常规 2 2 2 8 2 5 5" xfId="2121"/>
    <cellStyle name="常规 2 6 5 2 8 12" xfId="2122"/>
    <cellStyle name="常规 2 9 2 4 9" xfId="2123"/>
    <cellStyle name="常规 2 2 3 4 7 13" xfId="2124"/>
    <cellStyle name="常规 10 4 10" xfId="2125"/>
    <cellStyle name="常规 7 4 14 2" xfId="2126"/>
    <cellStyle name="常规 2 10 9 3 8" xfId="2127"/>
    <cellStyle name="常规 10 9 3 2" xfId="2128"/>
    <cellStyle name="常规 2 10 5 10 11" xfId="2129"/>
    <cellStyle name="常规 10 4 2 6 2" xfId="2130"/>
    <cellStyle name="常规 2 10 5 15 3 2" xfId="2131"/>
    <cellStyle name="常规 2 6 5 2 4" xfId="2132"/>
    <cellStyle name="常规 11 10 8" xfId="2133"/>
    <cellStyle name="常规 11 2 11 5" xfId="2134"/>
    <cellStyle name="常规 2 2 4 4 2 6 5 2" xfId="2135"/>
    <cellStyle name="常规 10 4 11" xfId="2136"/>
    <cellStyle name="常规 7 4 14 3" xfId="2137"/>
    <cellStyle name="常规 2 3 7 14" xfId="2138"/>
    <cellStyle name="常规 2 10 5 10 4" xfId="2139"/>
    <cellStyle name="常规 2 8 2 7 2" xfId="2140"/>
    <cellStyle name="常规 2 6 5 2 4 2" xfId="2141"/>
    <cellStyle name="常规 2 2 3 7 13 7" xfId="2142"/>
    <cellStyle name="常规 11 10 8 2" xfId="2143"/>
    <cellStyle name="常规 2 2 3 9 9 4" xfId="2144"/>
    <cellStyle name="常规 11 2 11 5 2" xfId="2145"/>
    <cellStyle name="常规 10 8 2 15" xfId="2146"/>
    <cellStyle name="常规 2 2 2 6 7 11" xfId="2147"/>
    <cellStyle name="常规 2 10 4 12 7" xfId="2148"/>
    <cellStyle name="常规 2 7 4 14 9 2" xfId="2149"/>
    <cellStyle name="常规 2 6 7 12 3" xfId="2150"/>
    <cellStyle name="常规 8 3 2 14 3" xfId="2151"/>
    <cellStyle name="常规 10 4 11 2" xfId="2152"/>
    <cellStyle name="常规 11 2 10" xfId="2153"/>
    <cellStyle name="常规 2 7 4 2 3 9 2" xfId="2154"/>
    <cellStyle name="常规 2 9 2 7 14" xfId="2155"/>
    <cellStyle name="常规 2 2 2 3 2 9 9" xfId="2156"/>
    <cellStyle name="常规 2 7 6 10 3 2" xfId="2157"/>
    <cellStyle name="常规 17 10 11 2" xfId="2158"/>
    <cellStyle name="常规 22 10 11 2" xfId="2159"/>
    <cellStyle name="常规 26 3 8 2" xfId="2160"/>
    <cellStyle name="常规 31 3 8 2" xfId="2161"/>
    <cellStyle name="常规 2 2 2 6 15 10 2" xfId="2162"/>
    <cellStyle name="常规 2 2 4 3 5 5" xfId="2163"/>
    <cellStyle name="常规 2 10 9 3 8 2" xfId="2164"/>
    <cellStyle name="常规 2 2 4 13 3 2" xfId="2165"/>
    <cellStyle name="常规 10 4 4" xfId="2166"/>
    <cellStyle name="常规 2 2 4 9 5 4 2" xfId="2167"/>
    <cellStyle name="常规 2 10 4 2 11 3 2" xfId="2168"/>
    <cellStyle name="常规 2 8 2 8" xfId="2169"/>
    <cellStyle name="常规 2 6 5 2 5" xfId="2170"/>
    <cellStyle name="常规 11 10 9" xfId="2171"/>
    <cellStyle name="常规 2 9 2 3 2 2" xfId="2172"/>
    <cellStyle name="常规 11 2 11 6" xfId="2173"/>
    <cellStyle name="常规 16 4 3 2" xfId="2174"/>
    <cellStyle name="常规 2 6 6 10 10" xfId="2175"/>
    <cellStyle name="常规 11 6 6 2" xfId="2176"/>
    <cellStyle name="常规 2 2 4 4 7 7 2" xfId="2177"/>
    <cellStyle name="常规 10 4 12" xfId="2178"/>
    <cellStyle name="常规 7 4 14 4" xfId="2179"/>
    <cellStyle name="常规 12 3 2 2" xfId="2180"/>
    <cellStyle name="常规 17 11 4" xfId="2181"/>
    <cellStyle name="常规 2 2 2 12 10" xfId="2182"/>
    <cellStyle name="常规 22 11 4" xfId="2183"/>
    <cellStyle name="常规 2 2 17 4 2" xfId="2184"/>
    <cellStyle name="常规 2 7 5 2 6 8" xfId="2185"/>
    <cellStyle name="常规 13 13 11" xfId="2186"/>
    <cellStyle name="常规 2 2 2 5 10 2" xfId="2187"/>
    <cellStyle name="常规 2 2 4 3 6 5" xfId="2188"/>
    <cellStyle name="常规 2 10 9 3 9 2" xfId="2189"/>
    <cellStyle name="常规 2 2 4 13 4 2" xfId="2190"/>
    <cellStyle name="常规 10 5 4" xfId="2191"/>
    <cellStyle name="常规 2 10 6 2 6 10" xfId="2192"/>
    <cellStyle name="常规 2 10 5 11 4" xfId="2193"/>
    <cellStyle name="常规 2 8 2 8 2" xfId="2194"/>
    <cellStyle name="常规 2 6 5 2 5 2" xfId="2195"/>
    <cellStyle name="常规 2 2 3 7 14 7" xfId="2196"/>
    <cellStyle name="常规 11 10 9 2" xfId="2197"/>
    <cellStyle name="常规 11 2 11 6 2" xfId="2198"/>
    <cellStyle name="常规 2 2 4 7 2 11 10 2" xfId="2199"/>
    <cellStyle name="常规 2 10 3 2 2 6 2" xfId="2200"/>
    <cellStyle name="常规 2 7 25 2" xfId="2201"/>
    <cellStyle name="常规 2 7 30 2" xfId="2202"/>
    <cellStyle name="常规 2 10 7 2 10 9" xfId="2203"/>
    <cellStyle name="常规 19 7 10" xfId="2204"/>
    <cellStyle name="常规 24 7 10" xfId="2205"/>
    <cellStyle name="常规 2 2 4 4 2 2 6" xfId="2206"/>
    <cellStyle name="常规 2 10 4 13 7" xfId="2207"/>
    <cellStyle name="常规 2 6 7 13 3" xfId="2208"/>
    <cellStyle name="常规 10 4 12 2" xfId="2209"/>
    <cellStyle name="常规 11 2 11 7" xfId="2210"/>
    <cellStyle name="常规 2 2 2 5 5 3 2" xfId="2211"/>
    <cellStyle name="常规 2 7 5 12 8" xfId="2212"/>
    <cellStyle name="常规 2 6 5 2 6" xfId="2213"/>
    <cellStyle name="常规 2 10 7 14 4 2" xfId="2214"/>
    <cellStyle name="常规 2 2 2 7 2 11 2 2" xfId="2215"/>
    <cellStyle name="常规 10 4 13" xfId="2216"/>
    <cellStyle name="常规 2 2 2 3 2 14 10" xfId="2217"/>
    <cellStyle name="常规 12 3 3 2" xfId="2218"/>
    <cellStyle name="常规 17 12 4" xfId="2219"/>
    <cellStyle name="常规 2 2 2 3 2 8 13" xfId="2220"/>
    <cellStyle name="常规 22 12 4" xfId="2221"/>
    <cellStyle name="常规 2 2 17 5 2" xfId="2222"/>
    <cellStyle name="常规 2 7 5 2 7 8" xfId="2223"/>
    <cellStyle name="常规 2 2 4 2 5" xfId="2224"/>
    <cellStyle name="常规 2 2 2 5 11 2" xfId="2225"/>
    <cellStyle name="常规 2 2 4 13 5 2" xfId="2226"/>
    <cellStyle name="常规 10 6 4" xfId="2227"/>
    <cellStyle name="常规 2 10 5 12 4" xfId="2228"/>
    <cellStyle name="常规 2 8 2 9 2" xfId="2229"/>
    <cellStyle name="常规 2 2 4 4 2 4 10" xfId="2230"/>
    <cellStyle name="常规 2 7 5 12 8 2" xfId="2231"/>
    <cellStyle name="常规 11 2 11 7 2" xfId="2232"/>
    <cellStyle name="常规 2 7 2 2 3 12" xfId="2233"/>
    <cellStyle name="常规 2 2 4 4 2 3 6" xfId="2234"/>
    <cellStyle name="常规 4 5 15" xfId="2235"/>
    <cellStyle name="常规 2 10 4 14 7" xfId="2236"/>
    <cellStyle name="常规 2 6 7 14 3" xfId="2237"/>
    <cellStyle name="常规 2 2 2 3 2 14 10 2" xfId="2238"/>
    <cellStyle name="常规 10 4 13 2" xfId="2239"/>
    <cellStyle name="常规 2 6 5 4 3 2" xfId="2240"/>
    <cellStyle name="常规 2 2 4 8 2 11 6" xfId="2241"/>
    <cellStyle name="常规 8 4 2 10 3" xfId="2242"/>
    <cellStyle name="常规 11 12 7 2" xfId="2243"/>
    <cellStyle name="常规 2 9 2 9 11 2" xfId="2244"/>
    <cellStyle name="常规 11 2 13 4 2" xfId="2245"/>
    <cellStyle name="常规 8 15 4" xfId="2246"/>
    <cellStyle name="常规 8 20 4" xfId="2247"/>
    <cellStyle name="常规 11 2 11 8" xfId="2248"/>
    <cellStyle name="常规 2 2 4 5 15 9 2" xfId="2249"/>
    <cellStyle name="常规 2 2 3 6 2 9 4 2" xfId="2250"/>
    <cellStyle name="常规 2 10 7 2 5 10" xfId="2251"/>
    <cellStyle name="常规 2 4 13 13" xfId="2252"/>
    <cellStyle name="常规 2 7 4 2 5 8 2" xfId="2253"/>
    <cellStyle name="常规 12 10 4 2" xfId="2254"/>
    <cellStyle name="常规 2 2 3 3 3 9" xfId="2255"/>
    <cellStyle name="常规 10 4 14" xfId="2256"/>
    <cellStyle name="常规 2 2 2 3 2 14 11" xfId="2257"/>
    <cellStyle name="常规 26 5 7 2" xfId="2258"/>
    <cellStyle name="常规 31 5 7 2" xfId="2259"/>
    <cellStyle name="常规 12 3 5 2" xfId="2260"/>
    <cellStyle name="常规 17 14 4" xfId="2261"/>
    <cellStyle name="常规 22 14 4" xfId="2262"/>
    <cellStyle name="常规 2 2 17 7 2" xfId="2263"/>
    <cellStyle name="常规 2 7 5 2 9 8" xfId="2264"/>
    <cellStyle name="常规 2 2 4 4 5" xfId="2265"/>
    <cellStyle name="常规 2 2 2 5 13 2" xfId="2266"/>
    <cellStyle name="常规 2 2 4 13 7 2" xfId="2267"/>
    <cellStyle name="常规 10 8 4" xfId="2268"/>
    <cellStyle name="常规 2 2 4 2 15 10" xfId="2269"/>
    <cellStyle name="常规 2 10 5 14 4" xfId="2270"/>
    <cellStyle name="常规 11 2 11 9 2" xfId="2271"/>
    <cellStyle name="常规 10 4 15 2" xfId="2272"/>
    <cellStyle name="常规 2 10 5 6 4 2" xfId="2273"/>
    <cellStyle name="常规 10 4 16" xfId="2274"/>
    <cellStyle name="常规 2 2 2 3 2 14 13" xfId="2275"/>
    <cellStyle name="常规 2 2 3 3 2 3 7 2" xfId="2276"/>
    <cellStyle name="常规 12_BCNS01标段清单细目" xfId="2277"/>
    <cellStyle name="常规 11 4 7 2" xfId="2278"/>
    <cellStyle name="常规 2 2 3 2 2 4 11 2" xfId="2279"/>
    <cellStyle name="常规 2 7 8 2 15 2" xfId="2280"/>
    <cellStyle name="常规 2 7 8 2 20 2" xfId="2281"/>
    <cellStyle name="常规 2 2 4 5 10 3 2" xfId="2282"/>
    <cellStyle name="常规 10 8 2 13" xfId="2283"/>
    <cellStyle name="常规 19 4 9" xfId="2284"/>
    <cellStyle name="常规 2 2 3 5 2 4 14" xfId="2285"/>
    <cellStyle name="常规 24 4 9" xfId="2286"/>
    <cellStyle name="常规 10 4 2" xfId="2287"/>
    <cellStyle name="常规 15 14 8" xfId="2288"/>
    <cellStyle name="常规 20 14 8" xfId="2289"/>
    <cellStyle name="常规 2 10 8 2 6 11 2" xfId="2290"/>
    <cellStyle name="常规 2 2 2 3 13 6" xfId="2291"/>
    <cellStyle name="常规 2 10 11 11" xfId="2292"/>
    <cellStyle name="常规 2 2 2 7 8 6" xfId="2293"/>
    <cellStyle name="常规 17 8" xfId="2294"/>
    <cellStyle name="常规 22 8" xfId="2295"/>
    <cellStyle name="常规 27 11 9" xfId="2296"/>
    <cellStyle name="常规 32 11 9" xfId="2297"/>
    <cellStyle name="常规 2 2 4 8 2 12 12" xfId="2298"/>
    <cellStyle name="常规 2 10 8 2 12 11 2" xfId="2299"/>
    <cellStyle name="常规 18 9 4 2" xfId="2300"/>
    <cellStyle name="常规 23 9 4 2" xfId="2301"/>
    <cellStyle name="常规 10 4 2 10" xfId="2302"/>
    <cellStyle name="常规 2 10 5 2 13 4 2" xfId="2303"/>
    <cellStyle name="常规 2 2 3 19 3" xfId="2304"/>
    <cellStyle name="常规 2 10 4 9 8" xfId="2305"/>
    <cellStyle name="常规 10 4 9 2" xfId="2306"/>
    <cellStyle name="常规 10 4 2 10 2" xfId="2307"/>
    <cellStyle name="常规 17 8 2" xfId="2308"/>
    <cellStyle name="常规 22 8 2" xfId="2309"/>
    <cellStyle name="常规 27 11 9 2" xfId="2310"/>
    <cellStyle name="常规 32 11 9 2" xfId="2311"/>
    <cellStyle name="常规 2 6 4 14" xfId="2312"/>
    <cellStyle name="常规 14_BCNS01标段清单细目" xfId="2313"/>
    <cellStyle name="常规 2 2 3 2 15 6" xfId="2314"/>
    <cellStyle name="常规 10 4 2 11" xfId="2315"/>
    <cellStyle name="常规 2 2 2 3 15 4 2" xfId="2316"/>
    <cellStyle name="常规 17 9" xfId="2317"/>
    <cellStyle name="常规 22 9" xfId="2318"/>
    <cellStyle name="常规 2 2 4 7 3 5" xfId="2319"/>
    <cellStyle name="常规 2 10 9 7 6 2" xfId="2320"/>
    <cellStyle name="常规 2 2 2 15 12" xfId="2321"/>
    <cellStyle name="常规 2 2 2 20 12" xfId="2322"/>
    <cellStyle name="常规 14 2 4" xfId="2323"/>
    <cellStyle name="常规 2 2 2 5 2 6 13" xfId="2324"/>
    <cellStyle name="常规 10 4 2 11 2" xfId="2325"/>
    <cellStyle name="常规 17 9 2" xfId="2326"/>
    <cellStyle name="常规 22 9 2" xfId="2327"/>
    <cellStyle name="常规 2 10 4 9 9 2" xfId="2328"/>
    <cellStyle name="常规 2 10 3 2 12 4" xfId="2329"/>
    <cellStyle name="常规 2 2 2 5 2 12 12" xfId="2330"/>
    <cellStyle name="常规 2 2 4 2 5 8" xfId="2331"/>
    <cellStyle name="常规 2 2 3 19 4 2" xfId="2332"/>
    <cellStyle name="常规 10 6 2 11" xfId="2333"/>
    <cellStyle name="常规 2 10 2 12 3" xfId="2334"/>
    <cellStyle name="常规 10 4 2 12" xfId="2335"/>
    <cellStyle name="常规 2 2 4 7 4 5" xfId="2336"/>
    <cellStyle name="常规 2 10 9 7 7 2" xfId="2337"/>
    <cellStyle name="常规 2 2 3 8 2 14 2" xfId="2338"/>
    <cellStyle name="常规 2 10 7 2 13" xfId="2339"/>
    <cellStyle name="常规 2 10 7 2 10 10 2" xfId="2340"/>
    <cellStyle name="常规 2 2 4 22 2 2" xfId="2341"/>
    <cellStyle name="常规 2 2 4 17 2 2" xfId="2342"/>
    <cellStyle name="常规 14 3 4" xfId="2343"/>
    <cellStyle name="常规 10 4 2 12 2" xfId="2344"/>
    <cellStyle name="常规 10 4 2 13" xfId="2345"/>
    <cellStyle name="常规 2 2 4 9 14 14" xfId="2346"/>
    <cellStyle name="常规 2 10 9 7 8" xfId="2347"/>
    <cellStyle name="常规 2 2 3 8 2 20" xfId="2348"/>
    <cellStyle name="常规 2 2 3 8 2 15" xfId="2349"/>
    <cellStyle name="常规 10 9 7 2" xfId="2350"/>
    <cellStyle name="常规 2 10 7 2 10 11" xfId="2351"/>
    <cellStyle name="常规 2 10 7 2 7 11" xfId="2352"/>
    <cellStyle name="常规 14 14 3" xfId="2353"/>
    <cellStyle name="常规 10 6 15" xfId="2354"/>
    <cellStyle name="常规 13 10 2 2" xfId="2355"/>
    <cellStyle name="常规 8 2 7" xfId="2356"/>
    <cellStyle name="常规 2 2 3 3 2 8 5" xfId="2357"/>
    <cellStyle name="常规 2 6 5 6 4 2" xfId="2358"/>
    <cellStyle name="常规 2 10 3 8 12" xfId="2359"/>
    <cellStyle name="常规 2 2 3 6_BCNS01标段清单细目" xfId="2360"/>
    <cellStyle name="常规 11 14 8 2" xfId="2361"/>
    <cellStyle name="常规 2 2 4 7 5 5" xfId="2362"/>
    <cellStyle name="常规 2 10 9 7 8 2" xfId="2363"/>
    <cellStyle name="常规 2 10 7 2 10 11 2" xfId="2364"/>
    <cellStyle name="常规 2 2 4 22 3 2" xfId="2365"/>
    <cellStyle name="常规 2 2 4 17 3 2" xfId="2366"/>
    <cellStyle name="常规 14 4 4" xfId="2367"/>
    <cellStyle name="常规 2 2 2 6 4 7 2" xfId="2368"/>
    <cellStyle name="常规 18 14 12" xfId="2369"/>
    <cellStyle name="常规 2 2 3 5 15 3" xfId="2370"/>
    <cellStyle name="常规 2 7 4 6 6" xfId="2371"/>
    <cellStyle name="常规 23 14 12" xfId="2372"/>
    <cellStyle name="常规 10 4 2 13 2" xfId="2373"/>
    <cellStyle name="常规 2 2 4 5 8 2 2" xfId="2374"/>
    <cellStyle name="常规 15 8 12" xfId="2375"/>
    <cellStyle name="常规 20 8 12" xfId="2376"/>
    <cellStyle name="常规 2 6 6 2_BCNS01标段清单细目" xfId="2377"/>
    <cellStyle name="常规 2 2 4 8 2 11 11 2" xfId="2378"/>
    <cellStyle name="常规 10 4 2 14" xfId="2379"/>
    <cellStyle name="常规 12 7 2" xfId="2380"/>
    <cellStyle name="常规 2 2 2 2 7 10" xfId="2381"/>
    <cellStyle name="常规 2 2 4 7 6 5" xfId="2382"/>
    <cellStyle name="常规 2 10 9 7 9 2" xfId="2383"/>
    <cellStyle name="常规 2 2 4 22 4 2" xfId="2384"/>
    <cellStyle name="常规 2 2 4 17 4 2" xfId="2385"/>
    <cellStyle name="常规 14 5 4" xfId="2386"/>
    <cellStyle name="常规 5 2 12 13" xfId="2387"/>
    <cellStyle name="常规 10 4 2 14 2" xfId="2388"/>
    <cellStyle name="常规 12 7 2 2" xfId="2389"/>
    <cellStyle name="常规 2 2 2 2 7 10 2" xfId="2390"/>
    <cellStyle name="常规 2 2 4 3 2 10 9 2" xfId="2391"/>
    <cellStyle name="常规 12 7 3" xfId="2392"/>
    <cellStyle name="常规 2 2 2 2 7 11" xfId="2393"/>
    <cellStyle name="常规 19 14 8 2" xfId="2394"/>
    <cellStyle name="常规 24 14 8 2" xfId="2395"/>
    <cellStyle name="常规 10 4 2 15" xfId="2396"/>
    <cellStyle name="常规 2 2 2 7 13 6 2" xfId="2397"/>
    <cellStyle name="常规 2 5 11 6 2" xfId="2398"/>
    <cellStyle name="常规 11 2 4 3 2" xfId="2399"/>
    <cellStyle name="常规 2 2 2 6 4 9" xfId="2400"/>
    <cellStyle name="常规 10 8 2 13 2" xfId="2401"/>
    <cellStyle name="常规 2 2 3 5 2 5 11" xfId="2402"/>
    <cellStyle name="常规 19 9 6" xfId="2403"/>
    <cellStyle name="常规 24 9 6" xfId="2404"/>
    <cellStyle name="常规 19 4 9 2" xfId="2405"/>
    <cellStyle name="常规 24 4 9 2" xfId="2406"/>
    <cellStyle name="常规 2 10 4 2 8" xfId="2407"/>
    <cellStyle name="常规 6 7 2 6" xfId="2408"/>
    <cellStyle name="常规 10 4 2 2" xfId="2409"/>
    <cellStyle name="常规 15 14 8 2" xfId="2410"/>
    <cellStyle name="常规 20 14 8 2" xfId="2411"/>
    <cellStyle name="常规 2 2 4 6 2 5 8" xfId="2412"/>
    <cellStyle name="常规 2 2 2 3 13 6 2" xfId="2413"/>
    <cellStyle name="常规 2 6 4 2 25" xfId="2414"/>
    <cellStyle name="常规 2 10 11 11 2" xfId="2415"/>
    <cellStyle name="常规 2 2 2 2 2 4 7" xfId="2416"/>
    <cellStyle name="常规 2 2 2 7 8 6 2" xfId="2417"/>
    <cellStyle name="常规 10 8" xfId="2418"/>
    <cellStyle name="常规 2 10 4 2 8 2" xfId="2419"/>
    <cellStyle name="常规 6 7 2 6 2" xfId="2420"/>
    <cellStyle name="常规 2 6 7 2 7 7" xfId="2421"/>
    <cellStyle name="常规 10 4 2 2 2" xfId="2422"/>
    <cellStyle name="常规 2 10 6 8 11" xfId="2423"/>
    <cellStyle name="常规 2 2 2 14 6 2" xfId="2424"/>
    <cellStyle name="常规 10 8 2" xfId="2425"/>
    <cellStyle name="常规 2 10 7 9 7" xfId="2426"/>
    <cellStyle name="常规 14 11 10 2" xfId="2427"/>
    <cellStyle name="常规 8 8 11" xfId="2428"/>
    <cellStyle name="常规 2 10 4 2 9" xfId="2429"/>
    <cellStyle name="常规 6 7 2 7" xfId="2430"/>
    <cellStyle name="常规 10 4 2 3" xfId="2431"/>
    <cellStyle name="常规 10 9" xfId="2432"/>
    <cellStyle name="常规 2 2 4 8_BCNS01标段清单细目" xfId="2433"/>
    <cellStyle name="常规 2 10 4 2 9 2" xfId="2434"/>
    <cellStyle name="常规 6 7 2 7 2" xfId="2435"/>
    <cellStyle name="常规 2 6 7 2 8 7" xfId="2436"/>
    <cellStyle name="常规 10 4 2 3 2" xfId="2437"/>
    <cellStyle name="常规 10 9 2" xfId="2438"/>
    <cellStyle name="常规 10 4 2 5" xfId="2439"/>
    <cellStyle name="常规 2 10 12 11" xfId="2440"/>
    <cellStyle name="常规 6 7 2 9" xfId="2441"/>
    <cellStyle name="常规 2 10 7 9 8" xfId="2442"/>
    <cellStyle name="常规 8 8 12" xfId="2443"/>
    <cellStyle name="常规 10 7 9 2" xfId="2444"/>
    <cellStyle name="常规 2 6 4 2 27" xfId="2445"/>
    <cellStyle name="常规 17 13 9 2" xfId="2446"/>
    <cellStyle name="常规 22 13 9 2" xfId="2447"/>
    <cellStyle name="常规 2 2 2 2 2 4 9" xfId="2448"/>
    <cellStyle name="常规 2 2 2 5 12 7 2" xfId="2449"/>
    <cellStyle name="常规 6 4 2 16" xfId="2450"/>
    <cellStyle name="常规 10 4 2 4" xfId="2451"/>
    <cellStyle name="常规 2 2 3 7 2 12 6 2" xfId="2452"/>
    <cellStyle name="常规 2 10 12 10" xfId="2453"/>
    <cellStyle name="常规 6 7 2 8" xfId="2454"/>
    <cellStyle name="常规 14 6 11" xfId="2455"/>
    <cellStyle name="常规 2 2 2 15 9" xfId="2456"/>
    <cellStyle name="常规 2 2 2 20 9" xfId="2457"/>
    <cellStyle name="常规 2 2 4 6 11 10" xfId="2458"/>
    <cellStyle name="常规 2 2 15 3" xfId="2459"/>
    <cellStyle name="常规 2 2 2 5 2 11 8 2" xfId="2460"/>
    <cellStyle name="常规 2 6 7 2 9 7" xfId="2461"/>
    <cellStyle name="常规 10 4 2 4 2" xfId="2462"/>
    <cellStyle name="常规 2 3_BCNS01标段清单细目" xfId="2463"/>
    <cellStyle name="常规 2 10 12 10 2" xfId="2464"/>
    <cellStyle name="常规 6 7 2 8 2" xfId="2465"/>
    <cellStyle name="常规 2 10 8 2 9 5 2" xfId="2466"/>
    <cellStyle name="常规 2 2 3 2 6 8 2" xfId="2467"/>
    <cellStyle name="常规 10 9 3" xfId="2468"/>
    <cellStyle name="常规 19 4 10 2" xfId="2469"/>
    <cellStyle name="常规 24 4 10 2" xfId="2470"/>
    <cellStyle name="常规 2 2 2 7 11 8 2" xfId="2471"/>
    <cellStyle name="常规 2 10 6 2 3 10 2" xfId="2472"/>
    <cellStyle name="常规 3 5 2 4 3" xfId="2473"/>
    <cellStyle name="常规 2 2 3 12 7" xfId="2474"/>
    <cellStyle name="常规 10 4 2 6" xfId="2475"/>
    <cellStyle name="常规 2 10 12 12" xfId="2476"/>
    <cellStyle name="常规 28 2 10" xfId="2477"/>
    <cellStyle name="常规 33 2 10" xfId="2478"/>
    <cellStyle name="常规 2 6 9 3 3 2" xfId="2479"/>
    <cellStyle name="常规 11 2 2 5 2" xfId="2480"/>
    <cellStyle name="常规 2 2 2 4 6 9" xfId="2481"/>
    <cellStyle name="常规 12 3 6 2" xfId="2482"/>
    <cellStyle name="常规 2 2 17 8 2" xfId="2483"/>
    <cellStyle name="常规 2 2 4 5 5" xfId="2484"/>
    <cellStyle name="常规 2 2 2 5 14 2" xfId="2485"/>
    <cellStyle name="常规 2 2 4 13 8 2" xfId="2486"/>
    <cellStyle name="常规 10 9 4" xfId="2487"/>
    <cellStyle name="常规 2 6 5 2 12 6 2" xfId="2488"/>
    <cellStyle name="常规 10 4 2 7" xfId="2489"/>
    <cellStyle name="常规 2 10 9 4 8" xfId="2490"/>
    <cellStyle name="常规 10 9 4 2" xfId="2491"/>
    <cellStyle name="常规 10 4 2 7 2" xfId="2492"/>
    <cellStyle name="常规 2 2 4 9 7 10" xfId="2493"/>
    <cellStyle name="常规 2 10 9 5 8" xfId="2494"/>
    <cellStyle name="常规 10 9 5 2" xfId="2495"/>
    <cellStyle name="常规 10 4 2 8 2" xfId="2496"/>
    <cellStyle name="常规 2 2 2 6 2 7" xfId="2497"/>
    <cellStyle name="常规 2 6 8 2 4 4 2" xfId="2498"/>
    <cellStyle name="常规 2 3 2 2 12" xfId="2499"/>
    <cellStyle name="常规 2 5 14 6 2" xfId="2500"/>
    <cellStyle name="常规 11 2 7 3 2" xfId="2501"/>
    <cellStyle name="常规 18 13 3" xfId="2502"/>
    <cellStyle name="常规 2 2 2 9 4 9" xfId="2503"/>
    <cellStyle name="常规 23 13 3" xfId="2504"/>
    <cellStyle name="常规 10 9 6" xfId="2505"/>
    <cellStyle name="常规 10 4 2 9" xfId="2506"/>
    <cellStyle name="常规 2 10 4 2 4 6" xfId="2507"/>
    <cellStyle name="常规 2 2 4 3 2 13 4 2" xfId="2508"/>
    <cellStyle name="常规 15 2 3" xfId="2509"/>
    <cellStyle name="常规 20 2 3" xfId="2510"/>
    <cellStyle name="常规 2 2 2 8 2 25" xfId="2511"/>
    <cellStyle name="常规 17 4 5 2" xfId="2512"/>
    <cellStyle name="常规 2 2 2 4 11 7" xfId="2513"/>
    <cellStyle name="常规 22 4 5 2" xfId="2514"/>
    <cellStyle name="常规 2 10 6 2 12 3 2" xfId="2515"/>
    <cellStyle name="常规 10 4 2_BCNS01标段清单细目" xfId="2516"/>
    <cellStyle name="常规 16 12 9" xfId="2517"/>
    <cellStyle name="常规 2 2 2 8 2 11 9" xfId="2518"/>
    <cellStyle name="常规 12 6 8 2" xfId="2519"/>
    <cellStyle name="常规 2 6 3 11 8 2" xfId="2520"/>
    <cellStyle name="常规 10 4 6" xfId="2521"/>
    <cellStyle name="常规 2 2 2 6 2 9 6 2" xfId="2522"/>
    <cellStyle name="常规 10 8 2 14" xfId="2523"/>
    <cellStyle name="常规 2 7 2 13 14" xfId="2524"/>
    <cellStyle name="常规 2 4 2 12 3 2" xfId="2525"/>
    <cellStyle name="常规 2 2 2 6 7 10" xfId="2526"/>
    <cellStyle name="常规 10 4 3" xfId="2527"/>
    <cellStyle name="常规 19 12 5 2" xfId="2528"/>
    <cellStyle name="常规 24 12 5 2" xfId="2529"/>
    <cellStyle name="常规 2 2 2 7 11 3 2" xfId="2530"/>
    <cellStyle name="常规 15 14 9" xfId="2531"/>
    <cellStyle name="常规 2 8 9 10" xfId="2532"/>
    <cellStyle name="常规 20 14 9" xfId="2533"/>
    <cellStyle name="常规 2 3 13 9 2" xfId="2534"/>
    <cellStyle name="常规 2 2 2 3 13 7" xfId="2535"/>
    <cellStyle name="常规 2 2 3 4 2 6 7 2" xfId="2536"/>
    <cellStyle name="常规 2 2 7 7 2" xfId="2537"/>
    <cellStyle name="常规 2 10 11 12" xfId="2538"/>
    <cellStyle name="常规 2 2 2 7 8 7" xfId="2539"/>
    <cellStyle name="常规 10 8 2 14 2" xfId="2540"/>
    <cellStyle name="常规 2 2 2 6 7 10 2" xfId="2541"/>
    <cellStyle name="常规 2 2 4 7 7 13" xfId="2542"/>
    <cellStyle name="常规 11 8" xfId="2543"/>
    <cellStyle name="常规 11 10 12" xfId="2544"/>
    <cellStyle name="常规 2 2 2 4 11 4 2" xfId="2545"/>
    <cellStyle name="常规 2 6 7 2 9 4" xfId="2546"/>
    <cellStyle name="常规 16 12 6 2" xfId="2547"/>
    <cellStyle name="常规 2 2 2 8 2 11 6 2" xfId="2548"/>
    <cellStyle name="常规 2 10 4 3 8" xfId="2549"/>
    <cellStyle name="常规 10 4 3 2" xfId="2550"/>
    <cellStyle name="常规 15 14 9 2" xfId="2551"/>
    <cellStyle name="常规 2 8 9 10 2" xfId="2552"/>
    <cellStyle name="常规 20 14 9 2" xfId="2553"/>
    <cellStyle name="常规 2 2 4 6 2 6 8" xfId="2554"/>
    <cellStyle name="常规 2 2 3 8 9 11" xfId="2555"/>
    <cellStyle name="常规 2 2 2 3 13 7 2" xfId="2556"/>
    <cellStyle name="常规 2 10 4 4 8" xfId="2557"/>
    <cellStyle name="常规 10 4 4 2" xfId="2558"/>
    <cellStyle name="常规 11 2 11" xfId="2559"/>
    <cellStyle name="常规 2 10 9 11 6 2" xfId="2560"/>
    <cellStyle name="常规 2 6 6 14 7" xfId="2561"/>
    <cellStyle name="常规 11 9 5 2" xfId="2562"/>
    <cellStyle name="常规 2 2 3 8 2 5 13" xfId="2563"/>
    <cellStyle name="常规 10 5 2 8 2" xfId="2564"/>
    <cellStyle name="常规 6 9 10 11" xfId="2565"/>
    <cellStyle name="常规 2 2 3 6 2 7" xfId="2566"/>
    <cellStyle name="常规 37 9 7" xfId="2567"/>
    <cellStyle name="常规 2 5 2 27" xfId="2568"/>
    <cellStyle name="常规 7 5 2 4 4" xfId="2569"/>
    <cellStyle name="常规 11 8 11 2" xfId="2570"/>
    <cellStyle name="常规 2 3 2 8 5 2" xfId="2571"/>
    <cellStyle name="常规 17 10 5" xfId="2572"/>
    <cellStyle name="常规 22 10 5" xfId="2573"/>
    <cellStyle name="常规 10 4 5" xfId="2574"/>
    <cellStyle name="常规 2 10 5 2 3 3 2" xfId="2575"/>
    <cellStyle name="常规 2 6 9 6 5 2" xfId="2576"/>
    <cellStyle name="常规 2 6 8 2 2 8 2" xfId="2577"/>
    <cellStyle name="常规 2 5 4 10 2" xfId="2578"/>
    <cellStyle name="常规 11 2 5 7 2" xfId="2579"/>
    <cellStyle name="常规 2 2 2 7 8 9" xfId="2580"/>
    <cellStyle name="常规 2 7 3 2 10 10 2" xfId="2581"/>
    <cellStyle name="常规 2 2 4 8 7 10" xfId="2582"/>
    <cellStyle name="常规 2 10 4 5 8" xfId="2583"/>
    <cellStyle name="常规 10 4 5 2" xfId="2584"/>
    <cellStyle name="常规 2 2 4 8 2 8 12" xfId="2585"/>
    <cellStyle name="常规 2 10 3 2 23" xfId="2586"/>
    <cellStyle name="常规 2 10 3 2 18" xfId="2587"/>
    <cellStyle name="常规 2 2 3 7 2 9 6 2" xfId="2588"/>
    <cellStyle name="常规 2 6 6 2 14" xfId="2589"/>
    <cellStyle name="常规 13 7 11" xfId="2590"/>
    <cellStyle name="常规 2 2 4 2 8 10 2" xfId="2591"/>
    <cellStyle name="常规 17 10 6 2" xfId="2592"/>
    <cellStyle name="常规 22 10 6 2" xfId="2593"/>
    <cellStyle name="常规 2 10 4 6 8" xfId="2594"/>
    <cellStyle name="常规 10 4 6 2" xfId="2595"/>
    <cellStyle name="常规 2 10 5 2 13 2" xfId="2596"/>
    <cellStyle name="常规 10 4 7" xfId="2597"/>
    <cellStyle name="常规 2 10 5 2 13 3" xfId="2598"/>
    <cellStyle name="常规 10 4 8" xfId="2599"/>
    <cellStyle name="常规 27 13 11 2" xfId="2600"/>
    <cellStyle name="常规 32 13 11 2" xfId="2601"/>
    <cellStyle name="常规 2 10 5 2 13 4" xfId="2602"/>
    <cellStyle name="常规 14 2 5 2" xfId="2603"/>
    <cellStyle name="常规 2 2 3 8 2 13 3 2" xfId="2604"/>
    <cellStyle name="常规 10 4 9" xfId="2605"/>
    <cellStyle name="常规 2 2 4 2 5 9 2" xfId="2606"/>
    <cellStyle name="常规 2 10 8 2 12 11" xfId="2607"/>
    <cellStyle name="常规 10 6 2 12 2" xfId="2608"/>
    <cellStyle name="常规 18 9 4" xfId="2609"/>
    <cellStyle name="常规 2 2 2 8 2 7 10 2" xfId="2610"/>
    <cellStyle name="常规 23 9 4" xfId="2611"/>
    <cellStyle name="常规 2 10 3 2 12 5 2" xfId="2612"/>
    <cellStyle name="常规 2 10 2 12 4 2" xfId="2613"/>
    <cellStyle name="常规 2 7 5 14 10 2" xfId="2614"/>
    <cellStyle name="常规 12 13 4" xfId="2615"/>
    <cellStyle name="常规 11 3 4 2" xfId="2616"/>
    <cellStyle name="常规 2 2 3 2 2 11 8 2" xfId="2617"/>
    <cellStyle name="常规 2 7 4 2 8 8" xfId="2618"/>
    <cellStyle name="常规 2 2 4 3 13 6 2" xfId="2619"/>
    <cellStyle name="常规 17 11 10" xfId="2620"/>
    <cellStyle name="常规 2 2 2 8 7 8 2" xfId="2621"/>
    <cellStyle name="常规 22 11 10" xfId="2622"/>
    <cellStyle name="常规 26 8 7" xfId="2623"/>
    <cellStyle name="常规 31 8 7" xfId="2624"/>
    <cellStyle name="常规 2 3 9 9" xfId="2625"/>
    <cellStyle name="常规 2 10 8 2 10 5" xfId="2626"/>
    <cellStyle name="常规 10 5 10" xfId="2627"/>
    <cellStyle name="常规 3 4 2 2 4" xfId="2628"/>
    <cellStyle name="常规 2 2 2 7 12 10 2" xfId="2629"/>
    <cellStyle name="常规 2 6 5 7 3" xfId="2630"/>
    <cellStyle name="常规 2 2 3 2 2 4 6 2" xfId="2631"/>
    <cellStyle name="常规 11 15 7" xfId="2632"/>
    <cellStyle name="常规 2 2 4 2 15 9 2" xfId="2633"/>
    <cellStyle name="常规 2 10 4 2 5 10" xfId="2634"/>
    <cellStyle name="常规 2 10 3 2 7 4" xfId="2635"/>
    <cellStyle name="常规 2 8 18" xfId="2636"/>
    <cellStyle name="常规 6 6 2 5 4" xfId="2637"/>
    <cellStyle name="常规 2 10 21 7 2" xfId="2638"/>
    <cellStyle name="常规 2 10 16 7 2" xfId="2639"/>
    <cellStyle name="常规 2 6 5 2 9 12" xfId="2640"/>
    <cellStyle name="常规 2 9 2 9 9" xfId="2641"/>
    <cellStyle name="常规 2 2 3 4 8 13" xfId="2642"/>
    <cellStyle name="常规 2 7 3 12 2 2" xfId="2643"/>
    <cellStyle name="常规 6 6 3" xfId="2644"/>
    <cellStyle name="常规 2 10 5 2 14 2" xfId="2645"/>
    <cellStyle name="常规 10 5 7" xfId="2646"/>
    <cellStyle name="常规 2 6 2 13 12" xfId="2647"/>
    <cellStyle name="常规 2 2 3 3 2 10" xfId="2648"/>
    <cellStyle name="常规 28 10 8 2" xfId="2649"/>
    <cellStyle name="常规 29 9 10" xfId="2650"/>
    <cellStyle name="常规 33 10 8 2" xfId="2651"/>
    <cellStyle name="常规 34 9 10" xfId="2652"/>
    <cellStyle name="常规 2 6 5 7 3 2" xfId="2653"/>
    <cellStyle name="常规 2 2 3 8 12 7" xfId="2654"/>
    <cellStyle name="常规 37 12 13" xfId="2655"/>
    <cellStyle name="常规 11 15 7 2" xfId="2656"/>
    <cellStyle name="常规 4 4 2 12" xfId="2657"/>
    <cellStyle name="常规 2 2 3 6 3 9" xfId="2658"/>
    <cellStyle name="常规 12 13 4 2" xfId="2659"/>
    <cellStyle name="常规 17 11 10 2" xfId="2660"/>
    <cellStyle name="常规 22 11 10 2" xfId="2661"/>
    <cellStyle name="常规 26 8 7 2" xfId="2662"/>
    <cellStyle name="常规 31 8 7 2" xfId="2663"/>
    <cellStyle name="常规 2 6 5 2 5 5" xfId="2664"/>
    <cellStyle name="常规 2 3 9 9 2" xfId="2665"/>
    <cellStyle name="常规 2 10 8 2 10 5 2" xfId="2666"/>
    <cellStyle name="常规 2 10 5 11 7" xfId="2667"/>
    <cellStyle name="常规 2 8 2 8 5" xfId="2668"/>
    <cellStyle name="常规 2 6 8 11 3" xfId="2669"/>
    <cellStyle name="常规 2 7 4 3 14" xfId="2670"/>
    <cellStyle name="常规 10 5 10 2" xfId="2671"/>
    <cellStyle name="常规 2 2 4 3 2 11 10" xfId="2672"/>
    <cellStyle name="常规 2 10 7 11 2 2" xfId="2673"/>
    <cellStyle name="常规 13 11 2" xfId="2674"/>
    <cellStyle name="常规 2 10 5 15 8 2" xfId="2675"/>
    <cellStyle name="常规 2 6 5 7 4" xfId="2676"/>
    <cellStyle name="常规 2 6 5 2 9 6 2" xfId="2677"/>
    <cellStyle name="常规 11 15 8" xfId="2678"/>
    <cellStyle name="常规 2 10 6 13 5 2" xfId="2679"/>
    <cellStyle name="常规 12 13 5" xfId="2680"/>
    <cellStyle name="常规 2 10 3 7 5 2" xfId="2681"/>
    <cellStyle name="常规 17 11 11" xfId="2682"/>
    <cellStyle name="常规 22 11 11" xfId="2683"/>
    <cellStyle name="常规 26 8 8" xfId="2684"/>
    <cellStyle name="常规 31 8 8" xfId="2685"/>
    <cellStyle name="常规 2 6 8 6 8 2" xfId="2686"/>
    <cellStyle name="常规 2 10 8 2 10 6" xfId="2687"/>
    <cellStyle name="常规 2 10 4 5 11 2" xfId="2688"/>
    <cellStyle name="常规 10 5 11" xfId="2689"/>
    <cellStyle name="常规 4 2 2_BCNS01标段清单细目" xfId="2690"/>
    <cellStyle name="常规 2 10 5 2 20 2" xfId="2691"/>
    <cellStyle name="常规 2 10 5 2 15 2" xfId="2692"/>
    <cellStyle name="常规 10 6 7" xfId="2693"/>
    <cellStyle name="常规 13 11 2 2" xfId="2694"/>
    <cellStyle name="常规 2 4 7 14" xfId="2695"/>
    <cellStyle name="常规 2 10 6 10 4" xfId="2696"/>
    <cellStyle name="常规 2 8 7 7 2" xfId="2697"/>
    <cellStyle name="常规 2 6 5 7 4 2" xfId="2698"/>
    <cellStyle name="常规 2 2 3 8 13 7" xfId="2699"/>
    <cellStyle name="常规 11 15 8 2" xfId="2700"/>
    <cellStyle name="常规 2 2 3 6 4 9" xfId="2701"/>
    <cellStyle name="常规 12 13 5 2" xfId="2702"/>
    <cellStyle name="常规 12 2 10" xfId="2703"/>
    <cellStyle name="常规 2 7 4 2 8 9 2" xfId="2704"/>
    <cellStyle name="常规 17 11 11 2" xfId="2705"/>
    <cellStyle name="常规 22 11 11 2" xfId="2706"/>
    <cellStyle name="常规 26 8 8 2" xfId="2707"/>
    <cellStyle name="常规 31 8 8 2" xfId="2708"/>
    <cellStyle name="常规 2 6 5 2 6 5" xfId="2709"/>
    <cellStyle name="常规 2 10 8 2 10 6 2" xfId="2710"/>
    <cellStyle name="常规 2 6 5 2 11 10" xfId="2711"/>
    <cellStyle name="常规 2 10 5 12 7" xfId="2712"/>
    <cellStyle name="常规 2 8 2 9 5" xfId="2713"/>
    <cellStyle name="常规 2 6 8 12 3" xfId="2714"/>
    <cellStyle name="常规 10 5 11 2" xfId="2715"/>
    <cellStyle name="常规 13 11 3" xfId="2716"/>
    <cellStyle name="常规 2 2 4 7 2 12 10" xfId="2717"/>
    <cellStyle name="常规 2 10 3 2 7 6" xfId="2718"/>
    <cellStyle name="常规 2 10 4 2 5 12" xfId="2719"/>
    <cellStyle name="常规 2 2 4 8 12 2" xfId="2720"/>
    <cellStyle name="常规 2 7 5 11 3 2" xfId="2721"/>
    <cellStyle name="常规 2 2 3 8 6 4" xfId="2722"/>
    <cellStyle name="常规 11 2 10 2 2" xfId="2723"/>
    <cellStyle name="常规 2 2 4 9 5 9 2" xfId="2724"/>
    <cellStyle name="常规 2 10 4 2 11 8 2" xfId="2725"/>
    <cellStyle name="常规 2 8 7 8" xfId="2726"/>
    <cellStyle name="常规 2 6 5 7 5" xfId="2727"/>
    <cellStyle name="常规 11 15 9" xfId="2728"/>
    <cellStyle name="常规 2 9 2 3 7 2" xfId="2729"/>
    <cellStyle name="常规 16 4 8 2" xfId="2730"/>
    <cellStyle name="常规 2 2 2 8 2 4 3 2" xfId="2731"/>
    <cellStyle name="常规 2 6 4 14 11 2" xfId="2732"/>
    <cellStyle name="常规 12 13 6" xfId="2733"/>
    <cellStyle name="常规 17 11 12" xfId="2734"/>
    <cellStyle name="常规 22 11 12" xfId="2735"/>
    <cellStyle name="常规 26 8 9" xfId="2736"/>
    <cellStyle name="常规 31 8 9" xfId="2737"/>
    <cellStyle name="常规 17 9 11 2" xfId="2738"/>
    <cellStyle name="常规 22 9 11 2" xfId="2739"/>
    <cellStyle name="常规 2 6 6 11 10" xfId="2740"/>
    <cellStyle name="常规 2 10 8 2 10 7" xfId="2741"/>
    <cellStyle name="常规 2 2 3 8 2 13 11 2" xfId="2742"/>
    <cellStyle name="常规 10 5 12" xfId="2743"/>
    <cellStyle name="常规 2 2 3 3 2 3 2" xfId="2744"/>
    <cellStyle name="常规 29 9 3 2" xfId="2745"/>
    <cellStyle name="常规 34 9 3 2" xfId="2746"/>
    <cellStyle name="常规 2 10 5 2 22 2" xfId="2747"/>
    <cellStyle name="常规 2 10 5 2 17 2" xfId="2748"/>
    <cellStyle name="常规 2 6 9 8 12" xfId="2749"/>
    <cellStyle name="常规 2 6 8 2 13 2" xfId="2750"/>
    <cellStyle name="常规 2 2 4 3 9 8" xfId="2751"/>
    <cellStyle name="常规 15 7 10 2" xfId="2752"/>
    <cellStyle name="常规 20 7 10 2" xfId="2753"/>
    <cellStyle name="常规 10 8 7" xfId="2754"/>
    <cellStyle name="常规 13 11 4 2" xfId="2755"/>
    <cellStyle name="常规 2 10 6 12 4" xfId="2756"/>
    <cellStyle name="常规 2 8 7 9 2" xfId="2757"/>
    <cellStyle name="常规 11 2 3 10" xfId="2758"/>
    <cellStyle name="常规 2 5 7 11" xfId="2759"/>
    <cellStyle name="常规 2 7 3 2 13 11" xfId="2760"/>
    <cellStyle name="常规 2 8 2 10 12" xfId="2761"/>
    <cellStyle name="常规 8 2 2 13" xfId="2762"/>
    <cellStyle name="常规 2 2 3 6 6 9" xfId="2763"/>
    <cellStyle name="常规 2 10 6 13 10 2" xfId="2764"/>
    <cellStyle name="常规 12 13 7 2" xfId="2765"/>
    <cellStyle name="常规 2 6 6 11 11 2" xfId="2766"/>
    <cellStyle name="常规 3 7 11 4" xfId="2767"/>
    <cellStyle name="常规 2 6 5 2 8 5" xfId="2768"/>
    <cellStyle name="常规 2 2 3 7 5 10" xfId="2769"/>
    <cellStyle name="常规 2 10 8 2 10 8 2" xfId="2770"/>
    <cellStyle name="常规 2 6 8 14 3" xfId="2771"/>
    <cellStyle name="常规 10 5 13 2" xfId="2772"/>
    <cellStyle name="常规 2 2 4 2 15 13" xfId="2773"/>
    <cellStyle name="常规 2 10 5 14 7" xfId="2774"/>
    <cellStyle name="常规 2 2 2 8 10 10" xfId="2775"/>
    <cellStyle name="常规 2 2 3 3 2 3 3 2" xfId="2776"/>
    <cellStyle name="常规 13 11 5" xfId="2777"/>
    <cellStyle name="常规 11 2 13 9 2" xfId="2778"/>
    <cellStyle name="常规 2 10 8 2 3 10 2" xfId="2779"/>
    <cellStyle name="常规 2 10 5 3 2 2" xfId="2780"/>
    <cellStyle name="常规 2 7 6 15 6" xfId="2781"/>
    <cellStyle name="常规 2 10 6 13 11" xfId="2782"/>
    <cellStyle name="常规 12 13 8" xfId="2783"/>
    <cellStyle name="常规 2 2 3 6 2 9 9 2" xfId="2784"/>
    <cellStyle name="常规 2 10 7 2 6 10" xfId="2785"/>
    <cellStyle name="常规 2 4 14 13" xfId="2786"/>
    <cellStyle name="常规 2 2 4 7 14 7" xfId="2787"/>
    <cellStyle name="常规 12 10 9 2" xfId="2788"/>
    <cellStyle name="常规 2 2 3 3 8 9" xfId="2789"/>
    <cellStyle name="常规 2 6 6 11 12" xfId="2790"/>
    <cellStyle name="常规 2 10 8 2 10 9" xfId="2791"/>
    <cellStyle name="常规 10 5 14" xfId="2792"/>
    <cellStyle name="常规 2 2 3 3 2 3 4" xfId="2793"/>
    <cellStyle name="常规 2 2 3 6 7 9" xfId="2794"/>
    <cellStyle name="常规 2 10 6 13 11 2" xfId="2795"/>
    <cellStyle name="常规 12 13 8 2" xfId="2796"/>
    <cellStyle name="常规 13 10" xfId="2797"/>
    <cellStyle name="常规 2 7 6 2 11 8 2" xfId="2798"/>
    <cellStyle name="常规 2 10 8 2 2 11" xfId="2799"/>
    <cellStyle name="常规 2 6 5 2 9 5" xfId="2800"/>
    <cellStyle name="常规 2 10 8 2 10 9 2" xfId="2801"/>
    <cellStyle name="常规 2 6 8 15 3" xfId="2802"/>
    <cellStyle name="常规 10 5 14 2" xfId="2803"/>
    <cellStyle name="常规 2 9 10 14" xfId="2804"/>
    <cellStyle name="常规 2 10 5 15 7" xfId="2805"/>
    <cellStyle name="常规 2 2 3 3 2 3 4 2" xfId="2806"/>
    <cellStyle name="常规 2 2 4 6 3 9 2" xfId="2807"/>
    <cellStyle name="常规 2 10 7 2 6 11" xfId="2808"/>
    <cellStyle name="常规 2 4 14 14" xfId="2809"/>
    <cellStyle name="常规 2 2 4 7 14 8" xfId="2810"/>
    <cellStyle name="常规 13 2 8 2" xfId="2811"/>
    <cellStyle name="常规 2 6 6 11 13" xfId="2812"/>
    <cellStyle name="常规 2 2 4 6 15 2 2" xfId="2813"/>
    <cellStyle name="常规 2 10 5 6 2" xfId="2814"/>
    <cellStyle name="常规 10 5 15" xfId="2815"/>
    <cellStyle name="常规 2 2 3 3 2 3 5" xfId="2816"/>
    <cellStyle name="常规 2 10 3 7 12" xfId="2817"/>
    <cellStyle name="常规 11 14 3 2" xfId="2818"/>
    <cellStyle name="常规 2 10 6 13 12" xfId="2819"/>
    <cellStyle name="常规 12 13 9" xfId="2820"/>
    <cellStyle name="常规 2 9 2 8 5 2" xfId="2821"/>
    <cellStyle name="常规 16 9 6 2" xfId="2822"/>
    <cellStyle name="常规 2 2 3 6 8 9" xfId="2823"/>
    <cellStyle name="常规 12 13 9 2" xfId="2824"/>
    <cellStyle name="常规 2 10 5 6 2 2" xfId="2825"/>
    <cellStyle name="常规 10 5 15 2" xfId="2826"/>
    <cellStyle name="常规 2 2 3 3 2 3 5 2" xfId="2827"/>
    <cellStyle name="常规 2 10 5 6 9 2" xfId="2828"/>
    <cellStyle name="常规 2 6 6 11 14" xfId="2829"/>
    <cellStyle name="常规 2 2 4 7 2_BCNS01标段清单细目" xfId="2830"/>
    <cellStyle name="常规 2 10 5 6 3" xfId="2831"/>
    <cellStyle name="常规 10 5 16" xfId="2832"/>
    <cellStyle name="常规 2 2 3 3 2 3 6" xfId="2833"/>
    <cellStyle name="常规 2 2 3 8 8 14" xfId="2834"/>
    <cellStyle name="常规 10 5 2" xfId="2835"/>
    <cellStyle name="常规 2 3 2 11 8" xfId="2836"/>
    <cellStyle name="常规 10 6 2 4" xfId="2837"/>
    <cellStyle name="常规 10 9 9 2" xfId="2838"/>
    <cellStyle name="常规 19 11 3 2" xfId="2839"/>
    <cellStyle name="常规 24 11 3 2" xfId="2840"/>
    <cellStyle name="常规 2 10 9 9 8" xfId="2841"/>
    <cellStyle name="常规 2 10 8 2 13 11 2" xfId="2842"/>
    <cellStyle name="常规 2 2 2 6 2 3 6 2" xfId="2843"/>
    <cellStyle name="常规 10 5 2 10" xfId="2844"/>
    <cellStyle name="常规 18 13 6 2" xfId="2845"/>
    <cellStyle name="常规 23 13 6 2" xfId="2846"/>
    <cellStyle name="常规 2 2 2 6 12 4 2" xfId="2847"/>
    <cellStyle name="常规 11 6 7" xfId="2848"/>
    <cellStyle name="常规 2 2 4 4 7 8" xfId="2849"/>
    <cellStyle name="常规 10 5 2 10 2" xfId="2850"/>
    <cellStyle name="常规 2 3 2 11 8 2" xfId="2851"/>
    <cellStyle name="常规 10 6 2 4 2" xfId="2852"/>
    <cellStyle name="常规 2 6 4 2 8 3 2" xfId="2853"/>
    <cellStyle name="常规 2 4 2 4 12" xfId="2854"/>
    <cellStyle name="常规 2 2 2 2 15 14" xfId="2855"/>
    <cellStyle name="常规 6 9 2 8 2" xfId="2856"/>
    <cellStyle name="常规 2 10 2 12 12" xfId="2857"/>
    <cellStyle name="常规 2 10 4 4 9 2" xfId="2858"/>
    <cellStyle name="常规 10 5 2 11" xfId="2859"/>
    <cellStyle name="常规 2 2 3 14 4 2" xfId="2860"/>
    <cellStyle name="常规 12 9 2" xfId="2861"/>
    <cellStyle name="常规 2 3 2 11 9" xfId="2862"/>
    <cellStyle name="常规 10 6 2 5" xfId="2863"/>
    <cellStyle name="常规 12 9 3" xfId="2864"/>
    <cellStyle name="常规 2 2 2 7 13 8 2" xfId="2865"/>
    <cellStyle name="常规 10 6 2 6" xfId="2866"/>
    <cellStyle name="常规 2 6 4 2 8 5" xfId="2867"/>
    <cellStyle name="常规 2 2 3 2 5 10" xfId="2868"/>
    <cellStyle name="常规 2 6 9 5 3 2" xfId="2869"/>
    <cellStyle name="常规 2 5 11 8 2" xfId="2870"/>
    <cellStyle name="常规 11 2 4 5 2" xfId="2871"/>
    <cellStyle name="常规 2 2 2 6 6 9" xfId="2872"/>
    <cellStyle name="常规 2 2 3 7 6 5 2" xfId="2873"/>
    <cellStyle name="常规 10 5 2 12" xfId="2874"/>
    <cellStyle name="常规 2 10 9 10 8" xfId="2875"/>
    <cellStyle name="常规 2 7 7 18" xfId="2876"/>
    <cellStyle name="常规 11 8 7" xfId="2877"/>
    <cellStyle name="常规 2 2 4 4 9 8" xfId="2878"/>
    <cellStyle name="常规 10 5 2 12 2" xfId="2879"/>
    <cellStyle name="常规 12 9 3 2" xfId="2880"/>
    <cellStyle name="常规 2 10 8 4 11" xfId="2881"/>
    <cellStyle name="常规 2 2 3 2 8 13" xfId="2882"/>
    <cellStyle name="常规 2 5 2 2 11" xfId="2883"/>
    <cellStyle name="常规 2 2 2 7 13 13" xfId="2884"/>
    <cellStyle name="常规 2 10 2 4" xfId="2885"/>
    <cellStyle name="常规 2 2 3 2 2 9 9" xfId="2886"/>
    <cellStyle name="常规 2 10 7 10 11" xfId="2887"/>
    <cellStyle name="常规 10 6 2 6 2" xfId="2888"/>
    <cellStyle name="常规 2 6 4 2 8 5 2" xfId="2889"/>
    <cellStyle name="常规 2 2 3 2 5 10 2" xfId="2890"/>
    <cellStyle name="常规 2 6 2 12 9 2" xfId="2891"/>
    <cellStyle name="常规 10 5 2 13" xfId="2892"/>
    <cellStyle name="常规 2 6 5 2 14 6 2" xfId="2893"/>
    <cellStyle name="常规 2 2 4 3 10 11 2" xfId="2894"/>
    <cellStyle name="常规 10 6 2 7" xfId="2895"/>
    <cellStyle name="常规 2 6 4 2 8 6" xfId="2896"/>
    <cellStyle name="常规 2 2 3 2 5 11" xfId="2897"/>
    <cellStyle name="常规 2 10 4 2 13 10 2" xfId="2898"/>
    <cellStyle name="常规 2 2 4 20 8 2" xfId="2899"/>
    <cellStyle name="常规 2 2 4 15 8 2" xfId="2900"/>
    <cellStyle name="常规 2 7 8 8 12" xfId="2901"/>
    <cellStyle name="常规 12 9 4" xfId="2902"/>
    <cellStyle name="常规 16 6 10 2" xfId="2903"/>
    <cellStyle name="常规 12 5 6 2" xfId="2904"/>
    <cellStyle name="常规 2 10 2 10 2" xfId="2905"/>
    <cellStyle name="常规 2 10 9 11 8" xfId="2906"/>
    <cellStyle name="常规 11 9 7" xfId="2907"/>
    <cellStyle name="常规 2 2 3 2 2 5 11" xfId="2908"/>
    <cellStyle name="常规 10 5 2 13 2" xfId="2909"/>
    <cellStyle name="常规 2 10 3 4" xfId="2910"/>
    <cellStyle name="常规 2 3 2 7 13" xfId="2911"/>
    <cellStyle name="常规 12 9 4 2" xfId="2912"/>
    <cellStyle name="常规 2 6 3 14 4 2" xfId="2913"/>
    <cellStyle name="常规 2 10 6 10" xfId="2914"/>
    <cellStyle name="常规 2 2 3 6 2 10 6" xfId="2915"/>
    <cellStyle name="常规 2 2 2 7 10 11 2" xfId="2916"/>
    <cellStyle name="常规 10 6 2 7 2" xfId="2917"/>
    <cellStyle name="常规 2 6 4 2 8 6 2" xfId="2918"/>
    <cellStyle name="常规 2 6 3 2 12 11" xfId="2919"/>
    <cellStyle name="常规 2 2 3 2 5 11 2" xfId="2920"/>
    <cellStyle name="常规 2 2 4 8 2 12 11 2" xfId="2921"/>
    <cellStyle name="常规 10 5 2 14" xfId="2922"/>
    <cellStyle name="常规 17 7 2" xfId="2923"/>
    <cellStyle name="常规 2 2 2 3 7 10" xfId="2924"/>
    <cellStyle name="常规 22 7 2" xfId="2925"/>
    <cellStyle name="常规 27 11 8 2" xfId="2926"/>
    <cellStyle name="常规 32 11 8 2" xfId="2927"/>
    <cellStyle name="常规 12 9 5" xfId="2928"/>
    <cellStyle name="常规 10 6 2 8" xfId="2929"/>
    <cellStyle name="常规 6 4 2 7 2" xfId="2930"/>
    <cellStyle name="常规 2 6 4 2 8 7" xfId="2931"/>
    <cellStyle name="常规 2 2 3 2 5 12" xfId="2932"/>
    <cellStyle name="常规 2 10 5 2 5 8 2" xfId="2933"/>
    <cellStyle name="常规 10 5 2 15" xfId="2934"/>
    <cellStyle name="常规 2 9 3 6 2" xfId="2935"/>
    <cellStyle name="常规 17 7 3" xfId="2936"/>
    <cellStyle name="常规 2 2 2 3 7 11" xfId="2937"/>
    <cellStyle name="常规 22 7 3" xfId="2938"/>
    <cellStyle name="常规 2 6 8 2 6 4 2" xfId="2939"/>
    <cellStyle name="常规 37 2 4 2" xfId="2940"/>
    <cellStyle name="常规 11 2 9 3 2" xfId="2941"/>
    <cellStyle name="常规 12 9 6" xfId="2942"/>
    <cellStyle name="常规 10 6 2 9" xfId="2943"/>
    <cellStyle name="常规 6 4 2 7 3" xfId="2944"/>
    <cellStyle name="常规 2 6 4 2 8 8" xfId="2945"/>
    <cellStyle name="常规 2 4 6 2" xfId="2946"/>
    <cellStyle name="常规 2 2 3 2 5 13" xfId="2947"/>
    <cellStyle name="常规 2 10 5 2 8" xfId="2948"/>
    <cellStyle name="常规 6 8 2 6" xfId="2949"/>
    <cellStyle name="常规 10 5 2 2" xfId="2950"/>
    <cellStyle name="常规 2 2 2 5 6 5 2" xfId="2951"/>
    <cellStyle name="常规 2 6 6 4 6" xfId="2952"/>
    <cellStyle name="常规 2 6 4 4 13" xfId="2953"/>
    <cellStyle name="常规 2 10 7 15 6 2" xfId="2954"/>
    <cellStyle name="常规 2 2 2 7 2 12 4 2" xfId="2955"/>
    <cellStyle name="常规 2 10 5 2 7 12" xfId="2956"/>
    <cellStyle name="常规 11 9 10" xfId="2957"/>
    <cellStyle name="常规 2 10 5 2 8 2" xfId="2958"/>
    <cellStyle name="常规 6 8 2 6 2" xfId="2959"/>
    <cellStyle name="常规 2 6 8 2 7 7" xfId="2960"/>
    <cellStyle name="常规 37 3 7" xfId="2961"/>
    <cellStyle name="常规 10 5 2 2 2" xfId="2962"/>
    <cellStyle name="常规 2 2 4 8 2 2 9 2" xfId="2963"/>
    <cellStyle name="常规 2 10 9 10 11" xfId="2964"/>
    <cellStyle name="常规 10 8 2 6 2" xfId="2965"/>
    <cellStyle name="常规 2 2 2 6 2 5 11 2" xfId="2966"/>
    <cellStyle name="常规 2 7 2 13 6 2" xfId="2967"/>
    <cellStyle name="常规 2 2 3 2 9 5" xfId="2968"/>
    <cellStyle name="常规 2 6 3 2 10 7 2" xfId="2969"/>
    <cellStyle name="常规 2 10 6 2 10 7" xfId="2970"/>
    <cellStyle name="常规 2 2 2 9 13 13" xfId="2971"/>
    <cellStyle name="常规 17 2 9" xfId="2972"/>
    <cellStyle name="常规 2 2 3 4 2 9 9" xfId="2973"/>
    <cellStyle name="常规 22 2 9" xfId="2974"/>
    <cellStyle name="常规 14 9 3 2" xfId="2975"/>
    <cellStyle name="常规 2 6 8 2 2 3" xfId="2976"/>
    <cellStyle name="常规 2 2 3 2 2 10 9 2" xfId="2977"/>
    <cellStyle name="常规 2 5 12 5" xfId="2978"/>
    <cellStyle name="常规 11 2 5 2" xfId="2979"/>
    <cellStyle name="常规 2 2 4 6 2 11 14" xfId="2980"/>
    <cellStyle name="常规 15 9 11 2" xfId="2981"/>
    <cellStyle name="常规 20 9 11 2" xfId="2982"/>
    <cellStyle name="常规 2 6 3 2 22 2" xfId="2983"/>
    <cellStyle name="常规 2 6 3 2 17 2" xfId="2984"/>
    <cellStyle name="常规 10 7 14 2" xfId="2985"/>
    <cellStyle name="常规 2 2 2 5 6 6" xfId="2986"/>
    <cellStyle name="常规 2 10 7 15 7" xfId="2987"/>
    <cellStyle name="常规 2 2 2 7 2 12 5" xfId="2988"/>
    <cellStyle name="常规 6 3 2 11 2" xfId="2989"/>
    <cellStyle name="常规 8 7 6 2" xfId="2990"/>
    <cellStyle name="常规 2 10 5 2 9" xfId="2991"/>
    <cellStyle name="常规 6 8 2 7" xfId="2992"/>
    <cellStyle name="常规 10 5 2 3" xfId="2993"/>
    <cellStyle name="常规 2 10 3 9 11 2" xfId="2994"/>
    <cellStyle name="常规 2 6 2 2 4 8" xfId="2995"/>
    <cellStyle name="常规 2 10 8 9 8" xfId="2996"/>
    <cellStyle name="常规 2 2 4 8 2 9 5" xfId="2997"/>
    <cellStyle name="常规 6 2 2 3 3" xfId="2998"/>
    <cellStyle name="常规 10 8 9 2" xfId="2999"/>
    <cellStyle name="常规 19 10 3 2" xfId="3000"/>
    <cellStyle name="常规 24 10 3 2" xfId="3001"/>
    <cellStyle name="常规 2 10 9 11 2" xfId="3002"/>
    <cellStyle name="常规 17 14 9 2" xfId="3003"/>
    <cellStyle name="常规 22 14 9 2" xfId="3004"/>
    <cellStyle name="常规 2 10 7 2 2 6" xfId="3005"/>
    <cellStyle name="常规 2 2 2 5 13 7 2" xfId="3006"/>
    <cellStyle name="常规 10 5 2 4" xfId="3007"/>
    <cellStyle name="常规 2 2 4 6 2 10 10 2" xfId="3008"/>
    <cellStyle name="常规 2 2 3 7 2 13 6 2" xfId="3009"/>
    <cellStyle name="常规 2 10 22 10" xfId="3010"/>
    <cellStyle name="常规 2 10 17 10" xfId="3011"/>
    <cellStyle name="常规 6 8 2 8" xfId="3012"/>
    <cellStyle name="常规 2 10 9 11 3" xfId="3013"/>
    <cellStyle name="常规 11 9 2" xfId="3014"/>
    <cellStyle name="常规 2 10 7 2 2 7" xfId="3015"/>
    <cellStyle name="常规 2 2 2 15 7 2" xfId="3016"/>
    <cellStyle name="常规 2 2 2 20 7 2" xfId="3017"/>
    <cellStyle name="常规 10 5 2 5" xfId="3018"/>
    <cellStyle name="常规 2 10 22 11" xfId="3019"/>
    <cellStyle name="常规 2 10 17 11" xfId="3020"/>
    <cellStyle name="常规 6 8 2 9" xfId="3021"/>
    <cellStyle name="常规 2 10 9 11 3 2" xfId="3022"/>
    <cellStyle name="常规 2 6 6 11 7" xfId="3023"/>
    <cellStyle name="常规 2 7 8 3 10 2" xfId="3024"/>
    <cellStyle name="常规 11 9 2 2" xfId="3025"/>
    <cellStyle name="常规 2 10 7 2 2 7 2" xfId="3026"/>
    <cellStyle name="常规 10 5 2 5 2" xfId="3027"/>
    <cellStyle name="常规 2 10 22 11 2" xfId="3028"/>
    <cellStyle name="常规 2 10 17 11 2" xfId="3029"/>
    <cellStyle name="常规 3 4_BCNS01标段清单细目" xfId="3030"/>
    <cellStyle name="常规 6 8 2 9 2" xfId="3031"/>
    <cellStyle name="常规 11 9 3" xfId="3032"/>
    <cellStyle name="常规 2 10 9 11 4" xfId="3033"/>
    <cellStyle name="常规 2 2 2 7 12 8 2" xfId="3034"/>
    <cellStyle name="常规 2 3 2 6 3 2" xfId="3035"/>
    <cellStyle name="常规 2 10 7 2 2 8" xfId="3036"/>
    <cellStyle name="常规 2 2 3 2 7 8 2" xfId="3037"/>
    <cellStyle name="常规 10 5 2 6" xfId="3038"/>
    <cellStyle name="常规 2 10 22 12" xfId="3039"/>
    <cellStyle name="常规 2 10 17 12" xfId="3040"/>
    <cellStyle name="常规 28 7 10" xfId="3041"/>
    <cellStyle name="常规 33 7 10" xfId="3042"/>
    <cellStyle name="常规 2 6 9 4 3 2" xfId="3043"/>
    <cellStyle name="常规 2 5 10 8 2" xfId="3044"/>
    <cellStyle name="常规 11 2 3 5 2" xfId="3045"/>
    <cellStyle name="常规 2 2 2 5 6 9" xfId="3046"/>
    <cellStyle name="常规 2 2 5 5 4" xfId="3047"/>
    <cellStyle name="常规 2 2 2 7 2 12 8" xfId="3048"/>
    <cellStyle name="常规 2 10 8 13 7" xfId="3049"/>
    <cellStyle name="常规 2 2 4 6 2 14 7 2" xfId="3050"/>
    <cellStyle name="常规 3 6 2 7" xfId="3051"/>
    <cellStyle name="常规 10 8 12 2" xfId="3052"/>
    <cellStyle name="常规 2 2 5 5 5" xfId="3053"/>
    <cellStyle name="常规 2 2 2 7 2 12 9" xfId="3054"/>
    <cellStyle name="常规 12 4 6 2" xfId="3055"/>
    <cellStyle name="常规 2 2 18 8 2" xfId="3056"/>
    <cellStyle name="常规 2 2 3 2 2 9 10 2" xfId="3057"/>
    <cellStyle name="常规 2 4 14 2 2" xfId="3058"/>
    <cellStyle name="常规 2 10 9 11 5" xfId="3059"/>
    <cellStyle name="常规 2 2 4 14 8 2" xfId="3060"/>
    <cellStyle name="常规 2 7 8 3 12" xfId="3061"/>
    <cellStyle name="常规 11 9 4" xfId="3062"/>
    <cellStyle name="常规 2 2 3 8_BCNS01标段清单细目" xfId="3063"/>
    <cellStyle name="常规 2 10 7 2 2 9" xfId="3064"/>
    <cellStyle name="常规 2 6 5 2 13 6 2" xfId="3065"/>
    <cellStyle name="常规 10 5 2 7" xfId="3066"/>
    <cellStyle name="常规 2 10 3 3" xfId="3067"/>
    <cellStyle name="常规 2 6 8 2 5 4 2" xfId="3068"/>
    <cellStyle name="常规 2 3 2 7 12" xfId="3069"/>
    <cellStyle name="常规 2 5 15 6 2" xfId="3070"/>
    <cellStyle name="常规 11 2 8 3 2" xfId="3071"/>
    <cellStyle name="常规 2 10 9 11 7" xfId="3072"/>
    <cellStyle name="常规 11 9 6" xfId="3073"/>
    <cellStyle name="常规 10 9 10 2" xfId="3074"/>
    <cellStyle name="常规 2 2 3 2 2 5 10" xfId="3075"/>
    <cellStyle name="常规 2 7 8 3 14" xfId="3076"/>
    <cellStyle name="常规 10 5 2 9" xfId="3077"/>
    <cellStyle name="常规 2 3 2 8 6 2" xfId="3078"/>
    <cellStyle name="常规 17 11 5" xfId="3079"/>
    <cellStyle name="常规 2 2 2 12 11" xfId="3080"/>
    <cellStyle name="常规 22 11 5" xfId="3081"/>
    <cellStyle name="常规 13 13 12" xfId="3082"/>
    <cellStyle name="常规 2 2 2 2 2 9 2 2" xfId="3083"/>
    <cellStyle name="常规 2 2 2 5 10 3" xfId="3084"/>
    <cellStyle name="常规 10 5 5" xfId="3085"/>
    <cellStyle name="常规 2 10 5 2 3 4 2" xfId="3086"/>
    <cellStyle name="常规 2 6 9 6 6 2" xfId="3087"/>
    <cellStyle name="常规 2 6 8 2 2 9 2" xfId="3088"/>
    <cellStyle name="常规 2 5 4 11 2" xfId="3089"/>
    <cellStyle name="常规 11 2 5 8 2" xfId="3090"/>
    <cellStyle name="常规 2 2 2 7 9 9" xfId="3091"/>
    <cellStyle name="常规 2 7 3 2 10 11 2" xfId="3092"/>
    <cellStyle name="常规 2 10 9 11 7 2" xfId="3093"/>
    <cellStyle name="常规 2 6 6 15 7" xfId="3094"/>
    <cellStyle name="常规 2 2 3 2 2 5 10 2" xfId="3095"/>
    <cellStyle name="常规 11 9 6 2" xfId="3096"/>
    <cellStyle name="常规 2 2 3 6 3 7" xfId="3097"/>
    <cellStyle name="常规 10 5 2 9 2" xfId="3098"/>
    <cellStyle name="常规 2 2 4 5 3 2 2" xfId="3099"/>
    <cellStyle name="常规 14 8 12" xfId="3100"/>
    <cellStyle name="常规 2 2 3 4 2 11 3 2" xfId="3101"/>
    <cellStyle name="常规 2 2 16 3 2" xfId="3102"/>
    <cellStyle name="常规 10 5 2_BCNS01标段清单细目" xfId="3103"/>
    <cellStyle name="常规 2 2 2 16 9 2" xfId="3104"/>
    <cellStyle name="常规 2 2 2 21 9 2" xfId="3105"/>
    <cellStyle name="常规 14 5 12" xfId="3106"/>
    <cellStyle name="常规 2 2 4 6 10 11" xfId="3107"/>
    <cellStyle name="常规 2 2 10 4" xfId="3108"/>
    <cellStyle name="常规 2 10 33" xfId="3109"/>
    <cellStyle name="常规 2 10 28" xfId="3110"/>
    <cellStyle name="常规 2 2 2 2 2 2 14" xfId="3111"/>
    <cellStyle name="常规 2 2 4 6 2 13 3 2" xfId="3112"/>
    <cellStyle name="常规 2 2 2 6 2 4 9 2" xfId="3113"/>
    <cellStyle name="常规 18 14 9 2" xfId="3114"/>
    <cellStyle name="常规 23 14 9 2" xfId="3115"/>
    <cellStyle name="常规 2 2 2 6 13 7 2" xfId="3116"/>
    <cellStyle name="常规 2 2 4 2 2 8 7 2" xfId="3117"/>
    <cellStyle name="常规 2 10 4 2 5 3" xfId="3118"/>
    <cellStyle name="常规 6 7 2 3 3" xfId="3119"/>
    <cellStyle name="常规 15 8 9 2" xfId="3120"/>
    <cellStyle name="常规 20 8 9 2" xfId="3121"/>
    <cellStyle name="常规 25 10 3 2" xfId="3122"/>
    <cellStyle name="常规 30 10 3 2" xfId="3123"/>
    <cellStyle name="常规 11 2 11 10 2" xfId="3124"/>
    <cellStyle name="常规 2 2 2 4 12 4" xfId="3125"/>
    <cellStyle name="常规 2 10 3 2 2 10 2" xfId="3126"/>
    <cellStyle name="常规 2 7 5 5 2" xfId="3127"/>
    <cellStyle name="常规 16 13 6" xfId="3128"/>
    <cellStyle name="常规 2 2 2 8 2 12 6" xfId="3129"/>
    <cellStyle name="常规 6 4 2 11 3" xfId="3130"/>
    <cellStyle name="常规 13 13 10" xfId="3131"/>
    <cellStyle name="常规 17 11 3" xfId="3132"/>
    <cellStyle name="常规 2 2 2 4 2 9" xfId="3133"/>
    <cellStyle name="常规 22 11 3" xfId="3134"/>
    <cellStyle name="常规 10 5 3" xfId="3135"/>
    <cellStyle name="常规 19 12 6 2" xfId="3136"/>
    <cellStyle name="常规 24 12 6 2" xfId="3137"/>
    <cellStyle name="常规 2 2 2 7 11 4 2" xfId="3138"/>
    <cellStyle name="常规 11 15 12" xfId="3139"/>
    <cellStyle name="常规 2 2 2 4 12 4 2" xfId="3140"/>
    <cellStyle name="常规 16 13 6 2" xfId="3141"/>
    <cellStyle name="常规 2 2 2 8 2 12 6 2" xfId="3142"/>
    <cellStyle name="常规 2 5 2 8 6" xfId="3143"/>
    <cellStyle name="常规 8 6 2 5 2" xfId="3144"/>
    <cellStyle name="常规 13 13 10 2" xfId="3145"/>
    <cellStyle name="常规 17 11 3 2" xfId="3146"/>
    <cellStyle name="常规 2 2 2 4 2 9 2" xfId="3147"/>
    <cellStyle name="常规 22 11 3 2" xfId="3148"/>
    <cellStyle name="常规 26 8 12" xfId="3149"/>
    <cellStyle name="常规 31 8 12" xfId="3150"/>
    <cellStyle name="常规 2 10 5 3 8" xfId="3151"/>
    <cellStyle name="常规 10 5 3 2" xfId="3152"/>
    <cellStyle name="常规 2 10 5 6 12" xfId="3153"/>
    <cellStyle name="常规 2 6 2 13 10 2" xfId="3154"/>
    <cellStyle name="常规 2 10 5 5 8" xfId="3155"/>
    <cellStyle name="常规 10 5 5 2" xfId="3156"/>
    <cellStyle name="常规 12 6 9 2" xfId="3157"/>
    <cellStyle name="常规 2 2 2 2" xfId="3158"/>
    <cellStyle name="常规 2 6 3 11 9 2" xfId="3159"/>
    <cellStyle name="常规 10 5 6" xfId="3160"/>
    <cellStyle name="常规 2 2 2 6 2 9 7 2" xfId="3161"/>
    <cellStyle name="常规 2 6 2 13 11 2" xfId="3162"/>
    <cellStyle name="常规 2 10 5 6 8" xfId="3163"/>
    <cellStyle name="常规 10 5 6 2" xfId="3164"/>
    <cellStyle name="常规 2 10 7 2 7 4" xfId="3165"/>
    <cellStyle name="常规 2 2 2 2 4 7" xfId="3166"/>
    <cellStyle name="常规 2 2 2 3 2" xfId="3167"/>
    <cellStyle name="常规 14 10 9" xfId="3168"/>
    <cellStyle name="常规 2 2 2 36" xfId="3169"/>
    <cellStyle name="常规 2 7 8 12 7" xfId="3170"/>
    <cellStyle name="常规 2 7 9 5 11 2" xfId="3171"/>
    <cellStyle name="常规 10 5 7 2" xfId="3172"/>
    <cellStyle name="常规 2 10 5 7 8" xfId="3173"/>
    <cellStyle name="常规 2 2 3 3 2 10 2" xfId="3174"/>
    <cellStyle name="常规 29 9 10 2" xfId="3175"/>
    <cellStyle name="常规 34 9 10 2" xfId="3176"/>
    <cellStyle name="常规 2 10 5 2 14 2 2" xfId="3177"/>
    <cellStyle name="常规 2 10 7 2 8 4" xfId="3178"/>
    <cellStyle name="常规 2 2 2 2 5 7" xfId="3179"/>
    <cellStyle name="常规 2 2 2 4 2" xfId="3180"/>
    <cellStyle name="常规 14 11 9" xfId="3181"/>
    <cellStyle name="常规 2 2 2 2 10 7" xfId="3182"/>
    <cellStyle name="常规 4 6 2 5 3" xfId="3183"/>
    <cellStyle name="常规 7 5_BCNS01标段清单细目" xfId="3184"/>
    <cellStyle name="常规 2 2 4 8 14 10 2" xfId="3185"/>
    <cellStyle name="常规 10 5 8 2" xfId="3186"/>
    <cellStyle name="常规 2 10 5 8 8" xfId="3187"/>
    <cellStyle name="常规 2 2 3 3 2 11 2" xfId="3188"/>
    <cellStyle name="常规 29 9 11 2" xfId="3189"/>
    <cellStyle name="常规 34 9 11 2" xfId="3190"/>
    <cellStyle name="常规 2 10 5 2 14 3 2" xfId="3191"/>
    <cellStyle name="常规 2 2 4 4 15 10" xfId="3192"/>
    <cellStyle name="常规 14 13 4 2" xfId="3193"/>
    <cellStyle name="常规 17 12" xfId="3194"/>
    <cellStyle name="常规 2 2 2 8 3 11" xfId="3195"/>
    <cellStyle name="常规 2 7 8 15 2 2" xfId="3196"/>
    <cellStyle name="常规 22 12" xfId="3197"/>
    <cellStyle name="常规 2 2 2 2 12 2 2" xfId="3198"/>
    <cellStyle name="常规 2 10 2 3 5 2" xfId="3199"/>
    <cellStyle name="常规 12 5 10 2" xfId="3200"/>
    <cellStyle name="常规 10 6" xfId="3201"/>
    <cellStyle name="常规 10 6 10" xfId="3202"/>
    <cellStyle name="常规 3 4 2 7 4" xfId="3203"/>
    <cellStyle name="常规 18 6 9" xfId="3204"/>
    <cellStyle name="常规 23 6 9" xfId="3205"/>
    <cellStyle name="常规 2 10 7 2 13 2 2" xfId="3206"/>
    <cellStyle name="常规 11 3 9 2" xfId="3207"/>
    <cellStyle name="常规 17 12 10" xfId="3208"/>
    <cellStyle name="常规 22 12 10" xfId="3209"/>
    <cellStyle name="常规 2 6 21 12" xfId="3210"/>
    <cellStyle name="常规 2 6 16 12" xfId="3211"/>
    <cellStyle name="常规 2 10 6 11 7" xfId="3212"/>
    <cellStyle name="常规 8 2 2 2" xfId="3213"/>
    <cellStyle name="常规 2 6 9 11 3" xfId="3214"/>
    <cellStyle name="常规 18 6 9 2" xfId="3215"/>
    <cellStyle name="常规 2 7 5 3 14" xfId="3216"/>
    <cellStyle name="常规 23 6 9 2" xfId="3217"/>
    <cellStyle name="常规 10 6 10 2" xfId="3218"/>
    <cellStyle name="常规 10 6 11" xfId="3219"/>
    <cellStyle name="常规 2 10 18 3 2" xfId="3220"/>
    <cellStyle name="常规 13 2 10" xfId="3221"/>
    <cellStyle name="常规 2 4 2 10 2" xfId="3222"/>
    <cellStyle name="常规 17 12 11 2" xfId="3223"/>
    <cellStyle name="常规 22 12 11 2" xfId="3224"/>
    <cellStyle name="常规 2 2 2 3 2 14 7" xfId="3225"/>
    <cellStyle name="常规 2 6 9 12 3" xfId="3226"/>
    <cellStyle name="常规 10 6 11 2" xfId="3227"/>
    <cellStyle name="常规 2 10 6 12 7" xfId="3228"/>
    <cellStyle name="常规 8 2 3 2" xfId="3229"/>
    <cellStyle name="常规 2 2 3 2 2 11 11" xfId="3230"/>
    <cellStyle name="常规 2 4 8 11 2" xfId="3231"/>
    <cellStyle name="常规 2 2 4 7 2 13 10" xfId="3232"/>
    <cellStyle name="常规 2 10 4 2 6 12" xfId="3233"/>
    <cellStyle name="常规 11 2 10 7 2" xfId="3234"/>
    <cellStyle name="常规 10 6 12" xfId="3235"/>
    <cellStyle name="常规 2 2 3 3 2 8 2" xfId="3236"/>
    <cellStyle name="常规 29 9 8 2" xfId="3237"/>
    <cellStyle name="常规 34 9 8 2" xfId="3238"/>
    <cellStyle name="常规 2 6 9 13 3" xfId="3239"/>
    <cellStyle name="常规 10 6 12 2" xfId="3240"/>
    <cellStyle name="常规 2 10 6 13 7" xfId="3241"/>
    <cellStyle name="常规 8 2 4 2" xfId="3242"/>
    <cellStyle name="常规 2 2 3 3 2 8 2 2" xfId="3243"/>
    <cellStyle name="常规 2 10 3 7 7" xfId="3244"/>
    <cellStyle name="常规 37 7 10 2" xfId="3245"/>
    <cellStyle name="常规 11 14 10" xfId="3246"/>
    <cellStyle name="常规 10 6 13" xfId="3247"/>
    <cellStyle name="常规 2 2 3 3 2 8 3" xfId="3248"/>
    <cellStyle name="常规 3 9 8 9 2" xfId="3249"/>
    <cellStyle name="常规 2 2 4 9 7 5 2" xfId="3250"/>
    <cellStyle name="常规 2 10 4 2 13 4 2" xfId="3251"/>
    <cellStyle name="常规 16 6 4 2" xfId="3252"/>
    <cellStyle name="常规 2 6 9 14 3" xfId="3253"/>
    <cellStyle name="常规 10 6 13 2" xfId="3254"/>
    <cellStyle name="常规 2 10 6 14 7" xfId="3255"/>
    <cellStyle name="常规 8 2 5 2" xfId="3256"/>
    <cellStyle name="常规 2 2 3 3 2 8 3 2" xfId="3257"/>
    <cellStyle name="常规 6 5 15" xfId="3258"/>
    <cellStyle name="常规 11 15 11 2" xfId="3259"/>
    <cellStyle name="常规 2 10 7 2 7 10" xfId="3260"/>
    <cellStyle name="常规 14 14 2" xfId="3261"/>
    <cellStyle name="常规 10 6 14" xfId="3262"/>
    <cellStyle name="常规 2 5 2 8 5 2" xfId="3263"/>
    <cellStyle name="常规 2 2 3 3 2 8 4" xfId="3264"/>
    <cellStyle name="常规 2 10 7 2 7 10 2" xfId="3265"/>
    <cellStyle name="常规 2 2 3 6 11 12" xfId="3266"/>
    <cellStyle name="常规 14 14 2 2" xfId="3267"/>
    <cellStyle name="常规 2 10 3 9 7" xfId="3268"/>
    <cellStyle name="常规 2 7 8 2 6 10" xfId="3269"/>
    <cellStyle name="常规 10 6 14 2" xfId="3270"/>
    <cellStyle name="常规 2 10 6 15 7" xfId="3271"/>
    <cellStyle name="常规 8 2 6 2" xfId="3272"/>
    <cellStyle name="常规 2 2 3 3 2 8 4 2" xfId="3273"/>
    <cellStyle name="常规 2 10 7 2 7 11 2" xfId="3274"/>
    <cellStyle name="常规 14 14 3 2" xfId="3275"/>
    <cellStyle name="常规 10 6 15 2" xfId="3276"/>
    <cellStyle name="常规 2 6 22 12" xfId="3277"/>
    <cellStyle name="常规 2 6 17 12" xfId="3278"/>
    <cellStyle name="常规 2 2 3 3 2 8 5 2" xfId="3279"/>
    <cellStyle name="常规 2 7 8 2 2 6" xfId="3280"/>
    <cellStyle name="常规 14 14 4" xfId="3281"/>
    <cellStyle name="常规 2 2 4 5 2 4 5 2" xfId="3282"/>
    <cellStyle name="常规 2 10 7 2 7 12" xfId="3283"/>
    <cellStyle name="常规 2 2 2 2 13 2" xfId="3284"/>
    <cellStyle name="常规 10 6 16" xfId="3285"/>
    <cellStyle name="常规 2 2 3 3 2 8 6" xfId="3286"/>
    <cellStyle name="常规 10 6 2" xfId="3287"/>
    <cellStyle name="常规 2 10 3 2 12 3" xfId="3288"/>
    <cellStyle name="常规 29 11 9" xfId="3289"/>
    <cellStyle name="常规 34 11 9" xfId="3290"/>
    <cellStyle name="常规 2 6 3 10 8 2" xfId="3291"/>
    <cellStyle name="常规 4 8 2 5 3" xfId="3292"/>
    <cellStyle name="常规 2 10 8 2 14 11 2" xfId="3293"/>
    <cellStyle name="常规 2 2 2 5 2 12 11" xfId="3294"/>
    <cellStyle name="常规 2 2 2 6 2 8 6 2" xfId="3295"/>
    <cellStyle name="常规 2 2 4 2 5 7" xfId="3296"/>
    <cellStyle name="常规 10 6 2 10" xfId="3297"/>
    <cellStyle name="常规 12 5 8 2" xfId="3298"/>
    <cellStyle name="常规 2 10 2 12 2" xfId="3299"/>
    <cellStyle name="常规 14 2 5" xfId="3300"/>
    <cellStyle name="常规 2 7 3 2 7 10 2" xfId="3301"/>
    <cellStyle name="常规 2 10 3 3 10 2" xfId="3302"/>
    <cellStyle name="常规 2 2 2 5 2 6 14" xfId="3303"/>
    <cellStyle name="常规 2 6 8 2 6 6 2" xfId="3304"/>
    <cellStyle name="常规 37 2 6 2" xfId="3305"/>
    <cellStyle name="常规 11 2 9 5 2" xfId="3306"/>
    <cellStyle name="常规 2 2 3 9 2 4 2" xfId="3307"/>
    <cellStyle name="常规 13_BCNS01标段清单细目" xfId="3308"/>
    <cellStyle name="常规 2 2 3 3 5 10" xfId="3309"/>
    <cellStyle name="常规 17 9 3" xfId="3310"/>
    <cellStyle name="常规 22 9 3" xfId="3311"/>
    <cellStyle name="常规 2 10 3 2 12 5" xfId="3312"/>
    <cellStyle name="常规 2 2 2 5 2 12 13" xfId="3313"/>
    <cellStyle name="常规 2 2 4 2 5 9" xfId="3314"/>
    <cellStyle name="常规 10 6 2 12" xfId="3315"/>
    <cellStyle name="常规 2 2 2 8 2 7 10" xfId="3316"/>
    <cellStyle name="常规 2 10 2 12 4" xfId="3317"/>
    <cellStyle name="常规 2 7 5 14 10" xfId="3318"/>
    <cellStyle name="常规 2 2 4 7 2 6 2" xfId="3319"/>
    <cellStyle name="常规 2 10 3 2 12 6" xfId="3320"/>
    <cellStyle name="常规 4 9 7 10" xfId="3321"/>
    <cellStyle name="常规 2 2 3 8 2 12 3 2" xfId="3322"/>
    <cellStyle name="常规 2 2 2 5 2 12 14" xfId="3323"/>
    <cellStyle name="常规 10 6 2 13" xfId="3324"/>
    <cellStyle name="常规 2 2 2 8 2 7 11" xfId="3325"/>
    <cellStyle name="常规 2 10 2 12 5" xfId="3326"/>
    <cellStyle name="常规 2 7 5 14 11" xfId="3327"/>
    <cellStyle name="常规 2 2 3 5 12 4 2" xfId="3328"/>
    <cellStyle name="常规 2 7 4 3 7 2" xfId="3329"/>
    <cellStyle name="常规 2 2 4 7 2 6 3" xfId="3330"/>
    <cellStyle name="常规 2 10 3 2 12 7" xfId="3331"/>
    <cellStyle name="常规 4 9 7 11" xfId="3332"/>
    <cellStyle name="常规 2 4 2 4 6" xfId="3333"/>
    <cellStyle name="常规 2 2 2 4 7 10" xfId="3334"/>
    <cellStyle name="常规 27 7 2" xfId="3335"/>
    <cellStyle name="常规 32 7 2" xfId="3336"/>
    <cellStyle name="常规 2 2 4 8 2 13 11 2" xfId="3337"/>
    <cellStyle name="常规 10 6 2 14" xfId="3338"/>
    <cellStyle name="常规 2 2 2 3 2 5 2" xfId="3339"/>
    <cellStyle name="常规 2 2 2 8 2 7 12" xfId="3340"/>
    <cellStyle name="常规 2 6 5 12 2" xfId="3341"/>
    <cellStyle name="常规 2 10 6 5 6 2" xfId="3342"/>
    <cellStyle name="常规 6 9 5 4 2" xfId="3343"/>
    <cellStyle name="常规 2 3 2 14 4 2" xfId="3344"/>
    <cellStyle name="常规 2 10 2 12 6" xfId="3345"/>
    <cellStyle name="常规 2 7 5 14 12" xfId="3346"/>
    <cellStyle name="常规 2 2 4 7 2 6 3 2" xfId="3347"/>
    <cellStyle name="常规 18 10 6" xfId="3348"/>
    <cellStyle name="常规 23 10 6" xfId="3349"/>
    <cellStyle name="常规 2 2 4 3 8 10" xfId="3350"/>
    <cellStyle name="常规 2 10 3 2 12 7 2" xfId="3351"/>
    <cellStyle name="常规 4 9 7 11 2" xfId="3352"/>
    <cellStyle name="常规 10 6 2 14 2" xfId="3353"/>
    <cellStyle name="常规 2 2 2 3 2 5 2 2" xfId="3354"/>
    <cellStyle name="常规 2 4 2 4 6 2" xfId="3355"/>
    <cellStyle name="常规 2 2 2 4 7 10 2" xfId="3356"/>
    <cellStyle name="常规 27 7 2 2" xfId="3357"/>
    <cellStyle name="常规 32 7 2 2" xfId="3358"/>
    <cellStyle name="常规 2 10 2 12 6 2" xfId="3359"/>
    <cellStyle name="常规 3 18" xfId="3360"/>
    <cellStyle name="常规 3 23" xfId="3361"/>
    <cellStyle name="常规 2 6 8 2 11 4" xfId="3362"/>
    <cellStyle name="常规 14 2 7 2" xfId="3363"/>
    <cellStyle name="常规 2 2 2 4 14 10" xfId="3364"/>
    <cellStyle name="常规 2 2 3 8 2 13 5 2" xfId="3365"/>
    <cellStyle name="常规 10 6 9" xfId="3366"/>
    <cellStyle name="常规 2 10 6 2 8" xfId="3367"/>
    <cellStyle name="常规 6 9 2 6" xfId="3368"/>
    <cellStyle name="常规 2 3 2 11 6" xfId="3369"/>
    <cellStyle name="常规 10 6 2 2" xfId="3370"/>
    <cellStyle name="常规 19 9" xfId="3371"/>
    <cellStyle name="常规 24 9" xfId="3372"/>
    <cellStyle name="常规 2 6 4 2 8 2" xfId="3373"/>
    <cellStyle name="常规 2 10 6 2 9" xfId="3374"/>
    <cellStyle name="常规 6 9 2 7" xfId="3375"/>
    <cellStyle name="常规 2 3 2 11 7" xfId="3376"/>
    <cellStyle name="常规 10 6 2 3" xfId="3377"/>
    <cellStyle name="常规 11 5 7" xfId="3378"/>
    <cellStyle name="常规 2 2 3 3 7 10" xfId="3379"/>
    <cellStyle name="常规 28 11 8 2" xfId="3380"/>
    <cellStyle name="常规 33 11 8 2" xfId="3381"/>
    <cellStyle name="常规 2 6 4 2 8 2 2" xfId="3382"/>
    <cellStyle name="常规 2 10 6 2 9 2" xfId="3383"/>
    <cellStyle name="常规 6 9 2 7 2" xfId="3384"/>
    <cellStyle name="常规 2 3 2 11 7 2" xfId="3385"/>
    <cellStyle name="常规 10 6 2 3 2" xfId="3386"/>
    <cellStyle name="常规 2 2 4 2 5 12" xfId="3387"/>
    <cellStyle name="常规 2 6 3 14 6 2" xfId="3388"/>
    <cellStyle name="常规 13 2 6" xfId="3389"/>
    <cellStyle name="常规 2 2 4 6 3 7" xfId="3390"/>
    <cellStyle name="常规 10 6 2 9 2" xfId="3391"/>
    <cellStyle name="常规 2 2 2 10 14" xfId="3392"/>
    <cellStyle name="常规 2 10 5 4" xfId="3393"/>
    <cellStyle name="常规 12 9 6 2" xfId="3394"/>
    <cellStyle name="常规 2 10 2 13 12" xfId="3395"/>
    <cellStyle name="常规 10 8 2 8 2" xfId="3396"/>
    <cellStyle name="常规 2 6 3 2 10 9 2" xfId="3397"/>
    <cellStyle name="常规 2 10 6 2 12 7" xfId="3398"/>
    <cellStyle name="常规 17 4 9" xfId="3399"/>
    <cellStyle name="常规 22 4 9" xfId="3400"/>
    <cellStyle name="常规 14 9 5 2" xfId="3401"/>
    <cellStyle name="常规 2 6 8 2 4 3" xfId="3402"/>
    <cellStyle name="常规 2 5 14 5" xfId="3403"/>
    <cellStyle name="常规 11 2 7 2" xfId="3404"/>
    <cellStyle name="常规 2 10 3 2 3 11" xfId="3405"/>
    <cellStyle name="常规 7 7 2 12 2" xfId="3406"/>
    <cellStyle name="常规 2 6 4 2 7 13" xfId="3407"/>
    <cellStyle name="常规 19 7 2 2" xfId="3408"/>
    <cellStyle name="常规 24 7 2 2" xfId="3409"/>
    <cellStyle name="常规 2 2 2 4 6 14" xfId="3410"/>
    <cellStyle name="常规 2 2 3 2 2 3 9 2" xfId="3411"/>
    <cellStyle name="常规 27 2 6" xfId="3412"/>
    <cellStyle name="常规 32 2 6" xfId="3413"/>
    <cellStyle name="常规 2 2 3 7 9 2" xfId="3414"/>
    <cellStyle name="常规 2 10 6 2 6 2 2" xfId="3415"/>
    <cellStyle name="常规 4 3 7 3" xfId="3416"/>
    <cellStyle name="常规 11 2 12 11" xfId="3417"/>
    <cellStyle name="常规 2 10 2 3 10" xfId="3418"/>
    <cellStyle name="常规 2 7 9 9 4 2" xfId="3419"/>
    <cellStyle name="常规 2 10 7 7 2 2" xfId="3420"/>
    <cellStyle name="常规 10 6 2_BCNS01标段清单细目" xfId="3421"/>
    <cellStyle name="常规 2 2 4 3 7 4" xfId="3422"/>
    <cellStyle name="常规 2 2 2 8 2 14 14" xfId="3423"/>
    <cellStyle name="常规 2 2 5 14 13" xfId="3424"/>
    <cellStyle name="常规 2 10 8 2 9 2 2" xfId="3425"/>
    <cellStyle name="常规 2 2 3 2 6 5 2" xfId="3426"/>
    <cellStyle name="常规 10 6 3" xfId="3427"/>
    <cellStyle name="常规 19 12 7 2" xfId="3428"/>
    <cellStyle name="常规 24 12 7 2" xfId="3429"/>
    <cellStyle name="常规 2 2 2 7 11 5 2" xfId="3430"/>
    <cellStyle name="常规 11 2 2 2 2" xfId="3431"/>
    <cellStyle name="常规 17 12 3" xfId="3432"/>
    <cellStyle name="常规 2 2 2 3 2 8 12" xfId="3433"/>
    <cellStyle name="常规 2 2 2 4 3 9" xfId="3434"/>
    <cellStyle name="常规 22 12 3" xfId="3435"/>
    <cellStyle name="常规 2 2 2 4 13 4" xfId="3436"/>
    <cellStyle name="常规 2 7 7 2 13 2 2" xfId="3437"/>
    <cellStyle name="常规 2 10 3 2 2 11 2" xfId="3438"/>
    <cellStyle name="常规 2 7 5 6 2" xfId="3439"/>
    <cellStyle name="常规 16 14 6" xfId="3440"/>
    <cellStyle name="常规 2 2 2 8 2 13 6" xfId="3441"/>
    <cellStyle name="常规 6 4 2 12 3" xfId="3442"/>
    <cellStyle name="常规 2 2 4 2 2 8 8 2" xfId="3443"/>
    <cellStyle name="常规 2 10 4 2 6 3" xfId="3444"/>
    <cellStyle name="常规 6 7 2 4 3" xfId="3445"/>
    <cellStyle name="常规 11 2 11 11 2" xfId="3446"/>
    <cellStyle name="常规 2 10 2 2 10 2" xfId="3447"/>
    <cellStyle name="常规 2 2 2 6 2_BCNS01标段清单细目" xfId="3448"/>
    <cellStyle name="常规 2 10 6 3 8" xfId="3449"/>
    <cellStyle name="常规 6 9 3 6" xfId="3450"/>
    <cellStyle name="常规 2 3 2 12 6" xfId="3451"/>
    <cellStyle name="常规 10 6 3 2" xfId="3452"/>
    <cellStyle name="常规 2 2 3 6 2 10 13" xfId="3453"/>
    <cellStyle name="常规 2 2 4 3 2 7 5" xfId="3454"/>
    <cellStyle name="常规 11 16" xfId="3455"/>
    <cellStyle name="常规 2 3 2 13 6" xfId="3456"/>
    <cellStyle name="常规 10 6 4 2" xfId="3457"/>
    <cellStyle name="常规 2 10 6 4 8" xfId="3458"/>
    <cellStyle name="常规 4 9 14 10 2" xfId="3459"/>
    <cellStyle name="常规 6 9 4 6" xfId="3460"/>
    <cellStyle name="常规 8 2 12" xfId="3461"/>
    <cellStyle name="常规 2 2 2 2 2 5 11" xfId="3462"/>
    <cellStyle name="常规 2 6 5 14" xfId="3463"/>
    <cellStyle name="常规 2 10 6 5 8" xfId="3464"/>
    <cellStyle name="常规 4 9 14 11 2" xfId="3465"/>
    <cellStyle name="常规 6 9 5 6" xfId="3466"/>
    <cellStyle name="常规 2 3 2 14 6" xfId="3467"/>
    <cellStyle name="常规 10 6 5 2" xfId="3468"/>
    <cellStyle name="常规 10 6 6" xfId="3469"/>
    <cellStyle name="常规 2 2 2 6 2 9 8 2" xfId="3470"/>
    <cellStyle name="常规 2 10 6 6 8" xfId="3471"/>
    <cellStyle name="常规 6 9 6 6" xfId="3472"/>
    <cellStyle name="常规 2 6 5 10 10" xfId="3473"/>
    <cellStyle name="常规 10 6 6 2" xfId="3474"/>
    <cellStyle name="常规 2 10 10 3" xfId="3475"/>
    <cellStyle name="常规 2 2 3 4 2 2 2 2" xfId="3476"/>
    <cellStyle name="常规 2 10 6 7 8" xfId="3477"/>
    <cellStyle name="常规 6 9 7 6" xfId="3478"/>
    <cellStyle name="常规 10 6 7 2" xfId="3479"/>
    <cellStyle name="常规 2 10 11 3" xfId="3480"/>
    <cellStyle name="常规 2 2 3 4 2 2 3 2" xfId="3481"/>
    <cellStyle name="常规 13 5 4 2" xfId="3482"/>
    <cellStyle name="常规 12 2 11" xfId="3483"/>
    <cellStyle name="常规 10 8 2_BCNS01标段清单细目" xfId="3484"/>
    <cellStyle name="常规 2 6 9 6 11 2" xfId="3485"/>
    <cellStyle name="常规 2 2 2 7 7 12" xfId="3486"/>
    <cellStyle name="常规 10 6 8" xfId="3487"/>
    <cellStyle name="常规 2 10 6 8 8" xfId="3488"/>
    <cellStyle name="常规 6 9 8 6" xfId="3489"/>
    <cellStyle name="常规 2 2 4 8 2 2 14" xfId="3490"/>
    <cellStyle name="常规 10 6 8 2" xfId="3491"/>
    <cellStyle name="常规 2 2 3 6 2 11 13" xfId="3492"/>
    <cellStyle name="常规 2 10 12 3" xfId="3493"/>
    <cellStyle name="常规 2 2 3 4 2 2 4 2" xfId="3494"/>
    <cellStyle name="常规 2 2 4 2 10 8" xfId="3495"/>
    <cellStyle name="常规 2 2 16 6 2" xfId="3496"/>
    <cellStyle name="常规 12 2 4 2" xfId="3497"/>
    <cellStyle name="常规 2 2 3 3 5" xfId="3498"/>
    <cellStyle name="常规 2 10 11 6" xfId="3499"/>
    <cellStyle name="常规 2 7 8 9 10" xfId="3500"/>
    <cellStyle name="常规 2 2 4 5 3 5 2" xfId="3501"/>
    <cellStyle name="常规 2 2 3 4 2 11 6 2" xfId="3502"/>
    <cellStyle name="常规 2 2 4 12 6 2" xfId="3503"/>
    <cellStyle name="常规 10 6_BCNS01标段清单细目" xfId="3504"/>
    <cellStyle name="常规 15 9 2 2" xfId="3505"/>
    <cellStyle name="常规 20 9 2 2" xfId="3506"/>
    <cellStyle name="常规 13 9 9 2" xfId="3507"/>
    <cellStyle name="常规 2 6 3 2 3 2 2" xfId="3508"/>
    <cellStyle name="常规 10 7" xfId="3509"/>
    <cellStyle name="常规 2 7 2 13 2" xfId="3510"/>
    <cellStyle name="常规 2 10 8 2 8" xfId="3511"/>
    <cellStyle name="常规 2 2 4 8 2 2 5" xfId="3512"/>
    <cellStyle name="常规 10 8 2 2" xfId="3513"/>
    <cellStyle name="常规 2 10 6 8 11 2" xfId="3514"/>
    <cellStyle name="常规 2 6 3 2 13" xfId="3515"/>
    <cellStyle name="常规 2 2 3 6 6 4 2" xfId="3516"/>
    <cellStyle name="常规 10 7 10" xfId="3517"/>
    <cellStyle name="常规 2 6 8 2 14 8" xfId="3518"/>
    <cellStyle name="常规 10 8 2 2 2" xfId="3519"/>
    <cellStyle name="常规 2 2 4 8 2 2 5 2" xfId="3520"/>
    <cellStyle name="常规 2 7 2 13 2 2" xfId="3521"/>
    <cellStyle name="常规 2 10 8 2 8 2" xfId="3522"/>
    <cellStyle name="常规 2 2 3 2 5 5" xfId="3523"/>
    <cellStyle name="常规 19 11 7" xfId="3524"/>
    <cellStyle name="常规 24 11 7" xfId="3525"/>
    <cellStyle name="常规 2 2 2 7 10 5" xfId="3526"/>
    <cellStyle name="常规 2 10 7 11 7" xfId="3527"/>
    <cellStyle name="常规 8 7 2 2" xfId="3528"/>
    <cellStyle name="常规 2 6 3 2 13 2" xfId="3529"/>
    <cellStyle name="常规 2 7 6 3 14" xfId="3530"/>
    <cellStyle name="常规 10 7 10 2" xfId="3531"/>
    <cellStyle name="常规 2 2 2 5 2 6" xfId="3532"/>
    <cellStyle name="常规 2 7 2 13 3" xfId="3533"/>
    <cellStyle name="常规 2 6 4 4 8 2" xfId="3534"/>
    <cellStyle name="常规 2 10 8 2 9" xfId="3535"/>
    <cellStyle name="常规 2 2 4 8 2 2 6" xfId="3536"/>
    <cellStyle name="常规 10 8 2 3" xfId="3537"/>
    <cellStyle name="常规 11 2 2" xfId="3538"/>
    <cellStyle name="常规 35 3 9 2" xfId="3539"/>
    <cellStyle name="常规 2 2 3 2 2 10 6" xfId="3540"/>
    <cellStyle name="常规 2 10 2 2 7 8" xfId="3541"/>
    <cellStyle name="常规 2 2 4 6 2 12 9 2" xfId="3542"/>
    <cellStyle name="常规 2 2 4 3 12 4" xfId="3543"/>
    <cellStyle name="常规 2 2 2 8 6 6" xfId="3544"/>
    <cellStyle name="常规 2 10 4 2 7 11" xfId="3545"/>
    <cellStyle name="常规 11 5 5 2" xfId="3546"/>
    <cellStyle name="常规 2 2 3 2 2 13 9 2" xfId="3547"/>
    <cellStyle name="常规 2 6 3 2 14" xfId="3548"/>
    <cellStyle name="常规 10 7 11" xfId="3549"/>
    <cellStyle name="常规 2 10 18 8 2" xfId="3550"/>
    <cellStyle name="常规 2 2 4 8 2 2 6 2" xfId="3551"/>
    <cellStyle name="常规 10 8 2 3 2" xfId="3552"/>
    <cellStyle name="常规 2 7 2 13 3 2" xfId="3553"/>
    <cellStyle name="常规 2 10 8 2 9 2" xfId="3554"/>
    <cellStyle name="常规 2 2 3 2 6 5" xfId="3555"/>
    <cellStyle name="常规 19 12 7" xfId="3556"/>
    <cellStyle name="常规 24 12 7" xfId="3557"/>
    <cellStyle name="常规 2 2 2 7 11 5" xfId="3558"/>
    <cellStyle name="常规 11 2 2 2" xfId="3559"/>
    <cellStyle name="常规 2 2 3 2 2 10 6 2" xfId="3560"/>
    <cellStyle name="常规 2 10 2 2 7 8 2" xfId="3561"/>
    <cellStyle name="常规 2 2 4 3 12 4 2" xfId="3562"/>
    <cellStyle name="常规 2 2 2 8 6 6 2" xfId="3563"/>
    <cellStyle name="常规 25 6 7" xfId="3564"/>
    <cellStyle name="常规 30 6 7" xfId="3565"/>
    <cellStyle name="常规 2 2 4 2 2 8 8" xfId="3566"/>
    <cellStyle name="常规 2 10 20 5 2" xfId="3567"/>
    <cellStyle name="常规 2 10 15 5 2" xfId="3568"/>
    <cellStyle name="常规 2 2 4 2 14 7 2" xfId="3569"/>
    <cellStyle name="常规 2 10 2 2 10" xfId="3570"/>
    <cellStyle name="常规 11 2 11 11" xfId="3571"/>
    <cellStyle name="常规 2 2 2 3 8 9 2" xfId="3572"/>
    <cellStyle name="常规 14 2 10" xfId="3573"/>
    <cellStyle name="常规 2 2 3 2 2 14 4" xfId="3574"/>
    <cellStyle name="常规 2 4 3 10 2" xfId="3575"/>
    <cellStyle name="常规 17 13 11 2" xfId="3576"/>
    <cellStyle name="常规 22 13 11 2" xfId="3577"/>
    <cellStyle name="常规 2 10 7 12 7" xfId="3578"/>
    <cellStyle name="常规 2 7 6 14 13" xfId="3579"/>
    <cellStyle name="常规 8 7 3 2" xfId="3580"/>
    <cellStyle name="常规 2 6 3 2 14 2" xfId="3581"/>
    <cellStyle name="常规 10 7 11 2" xfId="3582"/>
    <cellStyle name="常规 2 2 2 5 3 6" xfId="3583"/>
    <cellStyle name="常规 15 10 11 2" xfId="3584"/>
    <cellStyle name="常规 20 10 11 2" xfId="3585"/>
    <cellStyle name="常规 2 2 2 4 15 10 2" xfId="3586"/>
    <cellStyle name="常规 2 9 2 14 14" xfId="3587"/>
    <cellStyle name="常规 11 2 3" xfId="3588"/>
    <cellStyle name="常规 19 13 3 2" xfId="3589"/>
    <cellStyle name="常规 2 2 3 2 2 10 7" xfId="3590"/>
    <cellStyle name="常规 24 13 3 2" xfId="3591"/>
    <cellStyle name="常规 2 7 2 2 3 9 2" xfId="3592"/>
    <cellStyle name="常规 2 10 2 2 7 9" xfId="3593"/>
    <cellStyle name="常规 2 2 8 5 2" xfId="3594"/>
    <cellStyle name="常规 2 2 4 3 12 5" xfId="3595"/>
    <cellStyle name="常规 2 2 2 8 6 7" xfId="3596"/>
    <cellStyle name="常规 2 2 4 8 2 2 7" xfId="3597"/>
    <cellStyle name="常规 10 8 2 4" xfId="3598"/>
    <cellStyle name="常规 2 6 3 2 20" xfId="3599"/>
    <cellStyle name="常规 2 6 3 2 15" xfId="3600"/>
    <cellStyle name="常规 10 7 12" xfId="3601"/>
    <cellStyle name="常规 2 2 4 8 2 2 7 2" xfId="3602"/>
    <cellStyle name="常规 10 8 2 4 2" xfId="3603"/>
    <cellStyle name="常规 2 7 2 13 4 2" xfId="3604"/>
    <cellStyle name="常规 2 2 2 4 15 14" xfId="3605"/>
    <cellStyle name="常规 2 2 3 2 7 5" xfId="3606"/>
    <cellStyle name="常规 19 13 7" xfId="3607"/>
    <cellStyle name="常规 24 13 7" xfId="3608"/>
    <cellStyle name="常规 2 2 2 7 12 5" xfId="3609"/>
    <cellStyle name="常规 2 5 10 5" xfId="3610"/>
    <cellStyle name="常规 11 2 3 2" xfId="3611"/>
    <cellStyle name="常规 2 2 13 14" xfId="3612"/>
    <cellStyle name="常规 2 2 3 2 2 10 7 2" xfId="3613"/>
    <cellStyle name="常规 2 10 2 2 7 9 2" xfId="3614"/>
    <cellStyle name="常规 2 2 4 3 12 5 2" xfId="3615"/>
    <cellStyle name="常规 2 2 2 8 6 7 2" xfId="3616"/>
    <cellStyle name="常规 25 7 7" xfId="3617"/>
    <cellStyle name="常规 30 7 7" xfId="3618"/>
    <cellStyle name="常规 2 6 3 2 20 2" xfId="3619"/>
    <cellStyle name="常规 2 6 3 2 15 2" xfId="3620"/>
    <cellStyle name="常规 10 7 12 2" xfId="3621"/>
    <cellStyle name="常规 2 2 2 5 4 6" xfId="3622"/>
    <cellStyle name="常规 2 10 7 13 7" xfId="3623"/>
    <cellStyle name="常规 2 2 2 7 2 10 5" xfId="3624"/>
    <cellStyle name="常规 8 7 4 2" xfId="3625"/>
    <cellStyle name="常规 2 2 3 8 14 13" xfId="3626"/>
    <cellStyle name="常规 14 9 2" xfId="3627"/>
    <cellStyle name="常规 2 2 4 8 2 2 8" xfId="3628"/>
    <cellStyle name="常规 10 8 2 5" xfId="3629"/>
    <cellStyle name="常规 2 2 2 6 2 5 10" xfId="3630"/>
    <cellStyle name="常规 2 2 4 4 3 5" xfId="3631"/>
    <cellStyle name="常规 2 10 9 4 6 2" xfId="3632"/>
    <cellStyle name="常规 11 2 4" xfId="3633"/>
    <cellStyle name="常规 2 2 3 2 2 10 8" xfId="3634"/>
    <cellStyle name="常规 2 6 8 4 13" xfId="3635"/>
    <cellStyle name="常规 15 9 10" xfId="3636"/>
    <cellStyle name="常规 20 9 10" xfId="3637"/>
    <cellStyle name="常规 2 6 3 2 21" xfId="3638"/>
    <cellStyle name="常规 2 6 3 2 16" xfId="3639"/>
    <cellStyle name="常规 10 7 13" xfId="3640"/>
    <cellStyle name="常规 2 8 3 5 2" xfId="3641"/>
    <cellStyle name="常规 2 6 5 3 2 2" xfId="3642"/>
    <cellStyle name="常规 11 11 6 2" xfId="3643"/>
    <cellStyle name="常规 2 6 6 13 11" xfId="3644"/>
    <cellStyle name="常规 2 7 5 13 4 2" xfId="3645"/>
    <cellStyle name="常规 11 2 12 3 2" xfId="3646"/>
    <cellStyle name="常规 2 10 4 2 13 9 2" xfId="3647"/>
    <cellStyle name="常规 2 10 3 2 3 3 2" xfId="3648"/>
    <cellStyle name="常规 16 6 9 2" xfId="3649"/>
    <cellStyle name="常规 2 10 2 2 9 11 2" xfId="3650"/>
    <cellStyle name="常规 2 2 2 8 2 6 4 2" xfId="3651"/>
    <cellStyle name="常规 14 9 2 2" xfId="3652"/>
    <cellStyle name="常规 2 2 4 8 2 2 8 2" xfId="3653"/>
    <cellStyle name="常规 10 8 2 5 2" xfId="3654"/>
    <cellStyle name="常规 2 2 2 6 2 5 10 2" xfId="3655"/>
    <cellStyle name="常规 2 7 2 13 5 2" xfId="3656"/>
    <cellStyle name="常规 2 2 3 2 8 5" xfId="3657"/>
    <cellStyle name="常规 2 2 4 3 2 10 8" xfId="3658"/>
    <cellStyle name="常规 19 14 7" xfId="3659"/>
    <cellStyle name="常规 24 14 7" xfId="3660"/>
    <cellStyle name="常规 2 2 2 7 13 5" xfId="3661"/>
    <cellStyle name="常规 2 5 11 5" xfId="3662"/>
    <cellStyle name="常规 11 2 4 2" xfId="3663"/>
    <cellStyle name="常规 2 2 2 5 5 11" xfId="3664"/>
    <cellStyle name="常规 2 2 3 2 2 10 8 2" xfId="3665"/>
    <cellStyle name="常规 2 2 3 7 2 5 10" xfId="3666"/>
    <cellStyle name="常规 15 9 10 2" xfId="3667"/>
    <cellStyle name="常规 20 9 10 2" xfId="3668"/>
    <cellStyle name="常规 2 6 3 2 21 2" xfId="3669"/>
    <cellStyle name="常规 2 6 3 2 16 2" xfId="3670"/>
    <cellStyle name="常规 10 7 13 2" xfId="3671"/>
    <cellStyle name="常规 2 2 2 5 5 6" xfId="3672"/>
    <cellStyle name="常规 2 10 7 14 7" xfId="3673"/>
    <cellStyle name="常规 2 2 2 7 2 11 5" xfId="3674"/>
    <cellStyle name="常规 6 3 2 10 2" xfId="3675"/>
    <cellStyle name="常规 8 7 5 2" xfId="3676"/>
    <cellStyle name="常规 2 2 2 7 15 8 2" xfId="3677"/>
    <cellStyle name="常规 2 2 4 3 2 4 11 2" xfId="3678"/>
    <cellStyle name="常规 2 2 3 8 14 14" xfId="3679"/>
    <cellStyle name="常规 14 9 3" xfId="3680"/>
    <cellStyle name="常规 2 2 3 5 2 13 10 2" xfId="3681"/>
    <cellStyle name="常规 2 2 4 8 2 2 9" xfId="3682"/>
    <cellStyle name="常规 10 8 2 6" xfId="3683"/>
    <cellStyle name="常规 2 2 2 6 2 5 11" xfId="3684"/>
    <cellStyle name="常规 11 2 5" xfId="3685"/>
    <cellStyle name="常规 2 2 3 2 2 10 9" xfId="3686"/>
    <cellStyle name="常规 2 6 9 7 3 2" xfId="3687"/>
    <cellStyle name="常规 2 6 8 2 3 6 2" xfId="3688"/>
    <cellStyle name="常规 2 2 4 3 12 7" xfId="3689"/>
    <cellStyle name="常规 2 5 13 8 2" xfId="3690"/>
    <cellStyle name="常规 11 2 6 5 2" xfId="3691"/>
    <cellStyle name="常规 2 2 2 8 6 9" xfId="3692"/>
    <cellStyle name="常规 2 6 8 4 14" xfId="3693"/>
    <cellStyle name="常规 15 9 11" xfId="3694"/>
    <cellStyle name="常规 20 9 11" xfId="3695"/>
    <cellStyle name="常规 2 6 3 2 22" xfId="3696"/>
    <cellStyle name="常规 2 6 3 2 17" xfId="3697"/>
    <cellStyle name="常规 2 2 2 4 2 9 6 2" xfId="3698"/>
    <cellStyle name="常规 10 7 14" xfId="3699"/>
    <cellStyle name="常规 2 2 4 22 8 2" xfId="3700"/>
    <cellStyle name="常规 2 2 4 17 8 2" xfId="3701"/>
    <cellStyle name="常规 14 9 4" xfId="3702"/>
    <cellStyle name="常规 10 8 2 7" xfId="3703"/>
    <cellStyle name="常规 2 2 2 6 2 5 12" xfId="3704"/>
    <cellStyle name="常规 2 2 3 4 11 7 2" xfId="3705"/>
    <cellStyle name="常规 2 6 3 12 6 2" xfId="3706"/>
    <cellStyle name="常规 11 2 6" xfId="3707"/>
    <cellStyle name="常规 2 7 5 2 11 11 2" xfId="3708"/>
    <cellStyle name="常规 2 6 7 15 10" xfId="3709"/>
    <cellStyle name="常规 12 7 6 2" xfId="3710"/>
    <cellStyle name="常规 2 2 4 3 12 8" xfId="3711"/>
    <cellStyle name="常规 2 2 4 5 8 7 2" xfId="3712"/>
    <cellStyle name="常规 15 9 12" xfId="3713"/>
    <cellStyle name="常规 20 9 12" xfId="3714"/>
    <cellStyle name="常规 13 10 7 2" xfId="3715"/>
    <cellStyle name="常规 6 3 2 12" xfId="3716"/>
    <cellStyle name="常规 8 7 7" xfId="3717"/>
    <cellStyle name="常规 2 6 3 2 23" xfId="3718"/>
    <cellStyle name="常规 2 6 3 2 18" xfId="3719"/>
    <cellStyle name="常规 2 7 7 12 5 2" xfId="3720"/>
    <cellStyle name="常规 10 7 15" xfId="3721"/>
    <cellStyle name="常规 10 8 2 7 2" xfId="3722"/>
    <cellStyle name="常规 2 3 5 11" xfId="3723"/>
    <cellStyle name="常规 17 3 9" xfId="3724"/>
    <cellStyle name="常规 22 3 9" xfId="3725"/>
    <cellStyle name="常规 2 6 3 2 10 8 2" xfId="3726"/>
    <cellStyle name="常规 2 10 6 2 11 7" xfId="3727"/>
    <cellStyle name="常规 2 2 3 5 17" xfId="3728"/>
    <cellStyle name="常规 14 9 4 2" xfId="3729"/>
    <cellStyle name="常规 2 6 8 2 3 3" xfId="3730"/>
    <cellStyle name="常规 2 5 13 5" xfId="3731"/>
    <cellStyle name="常规 11 2 6 2" xfId="3732"/>
    <cellStyle name="常规 2 6 3 2 23 2" xfId="3733"/>
    <cellStyle name="常规 2 6 3 2 18 2" xfId="3734"/>
    <cellStyle name="常规 2 7 6 4 14" xfId="3735"/>
    <cellStyle name="常规 10 7 15 2" xfId="3736"/>
    <cellStyle name="常规 2 2 2 5 7 6" xfId="3737"/>
    <cellStyle name="常规 2 2 2 7 2 13 5" xfId="3738"/>
    <cellStyle name="常规 6 3 2 12 2" xfId="3739"/>
    <cellStyle name="常规 8 7 7 2" xfId="3740"/>
    <cellStyle name="常规 14 9 5" xfId="3741"/>
    <cellStyle name="常规 13 8 10 2" xfId="3742"/>
    <cellStyle name="常规 2 7 2 13 8" xfId="3743"/>
    <cellStyle name="常规 2 6 2 2 6 10" xfId="3744"/>
    <cellStyle name="常规 2 10 5 2 7 8 2" xfId="3745"/>
    <cellStyle name="常规 10 8 2 8" xfId="3746"/>
    <cellStyle name="常规 2 2 2 6 2 5 13" xfId="3747"/>
    <cellStyle name="常规 7 2 13 2" xfId="3748"/>
    <cellStyle name="常规 11 2 7" xfId="3749"/>
    <cellStyle name="常规 2 10 8 2 11 2 2" xfId="3750"/>
    <cellStyle name="常规 2 6 3 2 24" xfId="3751"/>
    <cellStyle name="常规 2 6 3 2 19" xfId="3752"/>
    <cellStyle name="常规 25 13 11 2" xfId="3753"/>
    <cellStyle name="常规 30 13 11 2" xfId="3754"/>
    <cellStyle name="常规 10 7 16" xfId="3755"/>
    <cellStyle name="常规 18 2 6 2" xfId="3756"/>
    <cellStyle name="常规 23 2 6 2" xfId="3757"/>
    <cellStyle name="常规 6 3 2 13" xfId="3758"/>
    <cellStyle name="常规 8 7 8" xfId="3759"/>
    <cellStyle name="常规 2 6 3 15 8 2" xfId="3760"/>
    <cellStyle name="常规 14 4 6" xfId="3761"/>
    <cellStyle name="常规 2 2 4 7 5 7" xfId="3762"/>
    <cellStyle name="常规 10 7 2 10" xfId="3763"/>
    <cellStyle name="常规 2 2 4 7 5 7 2" xfId="3764"/>
    <cellStyle name="常规 2 10 9 8 10" xfId="3765"/>
    <cellStyle name="常规 10 7 2 10 2" xfId="3766"/>
    <cellStyle name="常规 2 6 9_BCNS01标段清单细目" xfId="3767"/>
    <cellStyle name="常规 2 10 2 13" xfId="3768"/>
    <cellStyle name="常规 12 5 9" xfId="3769"/>
    <cellStyle name="常规 14 4 6 2" xfId="3770"/>
    <cellStyle name="常规 14 4 7" xfId="3771"/>
    <cellStyle name="常规 2 2 4 7 5 8" xfId="3772"/>
    <cellStyle name="常规 10 7 2 11" xfId="3773"/>
    <cellStyle name="常规 2 2" xfId="3774"/>
    <cellStyle name="常规 2 2 2 7 2 4 7 2" xfId="3775"/>
    <cellStyle name="常规 2 2 4 2 2 20" xfId="3776"/>
    <cellStyle name="常规 2 2 4 2 2 15" xfId="3777"/>
    <cellStyle name="常规 2 2 4 18 10" xfId="3778"/>
    <cellStyle name="常规 14 4 7 2" xfId="3779"/>
    <cellStyle name="常规 12 6 9" xfId="3780"/>
    <cellStyle name="常规 2 6 7 2 27" xfId="3781"/>
    <cellStyle name="常规 10 7 2 11 2" xfId="3782"/>
    <cellStyle name="常规 2 2 2" xfId="3783"/>
    <cellStyle name="常规 2 2 4 7 5 8 2" xfId="3784"/>
    <cellStyle name="常规 14 4 8 2" xfId="3785"/>
    <cellStyle name="常规 12 7 9" xfId="3786"/>
    <cellStyle name="常规 2 3 2" xfId="3787"/>
    <cellStyle name="常规 10 7 2 12 2" xfId="3788"/>
    <cellStyle name="常规 2 2 4 7 5 9 2" xfId="3789"/>
    <cellStyle name="常规 14 4 9 2" xfId="3790"/>
    <cellStyle name="常规 2 2 3 4 2 5 11" xfId="3791"/>
    <cellStyle name="常规 2 2 6 11" xfId="3792"/>
    <cellStyle name="常规 12 8 9" xfId="3793"/>
    <cellStyle name="常规 2 4 2" xfId="3794"/>
    <cellStyle name="常规 10 7 2 13 2" xfId="3795"/>
    <cellStyle name="常规 2 2 2 6 17" xfId="3796"/>
    <cellStyle name="常规 2 5 2" xfId="3797"/>
    <cellStyle name="常规 10 7 2 14 2" xfId="3798"/>
    <cellStyle name="常规 12 9 9" xfId="3799"/>
    <cellStyle name="常规 2 2 2 5 7 10 2" xfId="3800"/>
    <cellStyle name="常规 37 7 2 2" xfId="3801"/>
    <cellStyle name="常规 10 7 2_BCNS01标段清单细目" xfId="3802"/>
    <cellStyle name="常规 10 7 8" xfId="3803"/>
    <cellStyle name="常规 2 10 7 8 8" xfId="3804"/>
    <cellStyle name="常规 2 2 4 8 2 7 14" xfId="3805"/>
    <cellStyle name="常规 10 7 8 2" xfId="3806"/>
    <cellStyle name="常规 2 2 3 7 3 12" xfId="3807"/>
    <cellStyle name="常规 12 14 11 2" xfId="3808"/>
    <cellStyle name="常规 10 7_BCNS01标段清单细目" xfId="3809"/>
    <cellStyle name="常规 2 6 2 2 2 8" xfId="3810"/>
    <cellStyle name="常规 2 10 8 7 8" xfId="3811"/>
    <cellStyle name="常规 2 2 4 8 2 7 5" xfId="3812"/>
    <cellStyle name="常规 10 8 7 2" xfId="3813"/>
    <cellStyle name="常规 2 10 6 12 4 2" xfId="3814"/>
    <cellStyle name="常规 22 5 14" xfId="3815"/>
    <cellStyle name="常规 2 5 10 6" xfId="3816"/>
    <cellStyle name="常规 11 2 3 3" xfId="3817"/>
    <cellStyle name="常规 11 2 3 10 2" xfId="3818"/>
    <cellStyle name="常规 2 6 3 3 13" xfId="3819"/>
    <cellStyle name="常规 2 5 7 11 2" xfId="3820"/>
    <cellStyle name="常规 2 2 4 6 2 14 5" xfId="3821"/>
    <cellStyle name="常规 2 7 3 2 13 11 2" xfId="3822"/>
    <cellStyle name="常规 8 2 2 13 2" xfId="3823"/>
    <cellStyle name="常规 2 2 3 6 6 9 2" xfId="3824"/>
    <cellStyle name="常规 10 8 10" xfId="3825"/>
    <cellStyle name="常规 2 10 8 11 5 2" xfId="3826"/>
    <cellStyle name="常规 2 6 9 4 3" xfId="3827"/>
    <cellStyle name="常规 2 2 3 2 2 8 3 2" xfId="3828"/>
    <cellStyle name="常规 2 5 10 8" xfId="3829"/>
    <cellStyle name="常规 11 2 3 5" xfId="3830"/>
    <cellStyle name="常规 2 2 4 6 2 14 7" xfId="3831"/>
    <cellStyle name="常规 2 2 4 4 8 2 2" xfId="3832"/>
    <cellStyle name="常规 8 2 2 13 4" xfId="3833"/>
    <cellStyle name="常规 10 8 12" xfId="3834"/>
    <cellStyle name="常规 11 7 3" xfId="3835"/>
    <cellStyle name="常规 2 2 2 2 2 11" xfId="3836"/>
    <cellStyle name="常规 19 13 8 2" xfId="3837"/>
    <cellStyle name="常规 24 13 8 2" xfId="3838"/>
    <cellStyle name="常规 2 2 2 7 12 6 2" xfId="3839"/>
    <cellStyle name="常规 2 5 10 6 2" xfId="3840"/>
    <cellStyle name="常规 11 2 3 3 2" xfId="3841"/>
    <cellStyle name="常规 2 2 2 5 4 9" xfId="3842"/>
    <cellStyle name="常规 2 2 5 3 4" xfId="3843"/>
    <cellStyle name="常规 2 2 2 7 2 10 8" xfId="3844"/>
    <cellStyle name="常规 2 10 8 11 7" xfId="3845"/>
    <cellStyle name="常规 2 6 5 12 13" xfId="3846"/>
    <cellStyle name="常规 2 2 4 6 2 14 5 2" xfId="3847"/>
    <cellStyle name="常规 2 7 7 3 14" xfId="3848"/>
    <cellStyle name="常规 10 8 10 2" xfId="3849"/>
    <cellStyle name="常规 2 6 9 4 2" xfId="3850"/>
    <cellStyle name="常规 2 5 10 7" xfId="3851"/>
    <cellStyle name="常规 11 2 3 4" xfId="3852"/>
    <cellStyle name="常规 2 10 6 2 9 5 2" xfId="3853"/>
    <cellStyle name="常规 2 7 2 2 11 6 2" xfId="3854"/>
    <cellStyle name="常规 2 6 3 3 14" xfId="3855"/>
    <cellStyle name="常规 2 2 4 6 2 14 6" xfId="3856"/>
    <cellStyle name="常规 8 2 2 13 3" xfId="3857"/>
    <cellStyle name="常规 10 8 11" xfId="3858"/>
    <cellStyle name="常规 2 6 9 4 4" xfId="3859"/>
    <cellStyle name="常规 2 5 10 9" xfId="3860"/>
    <cellStyle name="常规 11 2 3 6" xfId="3861"/>
    <cellStyle name="常规 2 2 4 6 2 14 8" xfId="3862"/>
    <cellStyle name="常规 10 8 13" xfId="3863"/>
    <cellStyle name="常规 2 6 6 14 11" xfId="3864"/>
    <cellStyle name="常规 2 7 5 13 9 2" xfId="3865"/>
    <cellStyle name="常规 11 2 12 8 2" xfId="3866"/>
    <cellStyle name="常规 2 6 9 4 4 2" xfId="3867"/>
    <cellStyle name="常规 2 5 10 9 2" xfId="3868"/>
    <cellStyle name="常规 11 2 3 6 2" xfId="3869"/>
    <cellStyle name="常规 2 2 2 5 7 9" xfId="3870"/>
    <cellStyle name="常规 2 2 5 6 4" xfId="3871"/>
    <cellStyle name="常规 2 2 2 7 2 13 8" xfId="3872"/>
    <cellStyle name="常规 2 2 4 6 2 14 8 2" xfId="3873"/>
    <cellStyle name="常规 10 8 13 2" xfId="3874"/>
    <cellStyle name="常规 2 10 8 14 7" xfId="3875"/>
    <cellStyle name="常规 2 2 2 2 2 8 14" xfId="3876"/>
    <cellStyle name="常规 10 8 2 10" xfId="3877"/>
    <cellStyle name="常规 19 4 4 2" xfId="3878"/>
    <cellStyle name="常规 2 2 3 5 2 12 9 2" xfId="3879"/>
    <cellStyle name="常规 24 4 4 2" xfId="3880"/>
    <cellStyle name="常规 19 4 6" xfId="3881"/>
    <cellStyle name="常规 2 2 3 5 2 4 11" xfId="3882"/>
    <cellStyle name="常规 24 4 6" xfId="3883"/>
    <cellStyle name="常规 10 8 2 10 2" xfId="3884"/>
    <cellStyle name="常规 2 6 3 6 10" xfId="3885"/>
    <cellStyle name="常规 19 6 6" xfId="3886"/>
    <cellStyle name="常规 24 6 6" xfId="3887"/>
    <cellStyle name="常规 19 4 6 2" xfId="3888"/>
    <cellStyle name="常规 2 2 3 5 2 4 11 2" xfId="3889"/>
    <cellStyle name="常规 24 4 6 2" xfId="3890"/>
    <cellStyle name="常规 2 6 8 11 9 2" xfId="3891"/>
    <cellStyle name="常规 10 8 2 11" xfId="3892"/>
    <cellStyle name="常规 2 2 2 7 2 9 7 2" xfId="3893"/>
    <cellStyle name="常规 2 10 2 2 6 6 2" xfId="3894"/>
    <cellStyle name="常规 2 2 4 3 11 2 2" xfId="3895"/>
    <cellStyle name="常规 19 4 7" xfId="3896"/>
    <cellStyle name="常规 2 2 2 8 5 4 2" xfId="3897"/>
    <cellStyle name="常规 2 2 3 5 2 4 12" xfId="3898"/>
    <cellStyle name="常规 24 4 7" xfId="3899"/>
    <cellStyle name="常规 10 8 2 11 2" xfId="3900"/>
    <cellStyle name="常规 2 7 7 2 27" xfId="3901"/>
    <cellStyle name="常规 19 4 7 2" xfId="3902"/>
    <cellStyle name="常规 24 4 7 2" xfId="3903"/>
    <cellStyle name="常规 19 7 6" xfId="3904"/>
    <cellStyle name="常规 24 7 6" xfId="3905"/>
    <cellStyle name="常规 10 8 2 12 2" xfId="3906"/>
    <cellStyle name="常规 19 4 8 2" xfId="3907"/>
    <cellStyle name="常规 24 4 8 2" xfId="3908"/>
    <cellStyle name="常规 19 8 6" xfId="3909"/>
    <cellStyle name="常规 24 8 6" xfId="3910"/>
    <cellStyle name="常规 14 9 6" xfId="3911"/>
    <cellStyle name="常规 10 8 2 9" xfId="3912"/>
    <cellStyle name="常规 2 2 2 6 2 5 14" xfId="3913"/>
    <cellStyle name="常规 7 2 13 3" xfId="3914"/>
    <cellStyle name="常规 11 2 8" xfId="3915"/>
    <cellStyle name="常规 2 2 4 10 14" xfId="3916"/>
    <cellStyle name="常规 10 8 2 9 2" xfId="3917"/>
    <cellStyle name="常规 6 4 10 3" xfId="3918"/>
    <cellStyle name="常规 2 2 3 8 2 10 13" xfId="3919"/>
    <cellStyle name="常规 2 10 6 2 13 7" xfId="3920"/>
    <cellStyle name="常规 17 5 9" xfId="3921"/>
    <cellStyle name="常规 22 5 9" xfId="3922"/>
    <cellStyle name="常规 2 10 4 13 12" xfId="3923"/>
    <cellStyle name="常规 14 9 6 2" xfId="3924"/>
    <cellStyle name="常规 2 6 8 2 5 3" xfId="3925"/>
    <cellStyle name="常规 2 2 14 14" xfId="3926"/>
    <cellStyle name="常规 2 5 15 5" xfId="3927"/>
    <cellStyle name="常规 11 2 8 2" xfId="3928"/>
    <cellStyle name="常规 2 10 8 2 9 4 2" xfId="3929"/>
    <cellStyle name="常规 2 10 6 8 12" xfId="3930"/>
    <cellStyle name="常规 2 2 3 2 6 7 2" xfId="3931"/>
    <cellStyle name="常规 10 8 3" xfId="3932"/>
    <cellStyle name="常规 19 12 9 2" xfId="3933"/>
    <cellStyle name="常规 24 12 9 2" xfId="3934"/>
    <cellStyle name="常规 2 7 2 14" xfId="3935"/>
    <cellStyle name="常规 2 2 2 7 11 7 2" xfId="3936"/>
    <cellStyle name="常规 2 6 9 3 2 2" xfId="3937"/>
    <cellStyle name="常规 2 7 5 2 9 7" xfId="3938"/>
    <cellStyle name="常规 11 2 2 4 2" xfId="3939"/>
    <cellStyle name="常规 17 14 3" xfId="3940"/>
    <cellStyle name="常规 2 2 2 4 5 9" xfId="3941"/>
    <cellStyle name="常规 22 14 3" xfId="3942"/>
    <cellStyle name="常规 2 7 2 14 2" xfId="3943"/>
    <cellStyle name="常规 2 10 8 3 8" xfId="3944"/>
    <cellStyle name="常规 2 2 4 8 2 3 5" xfId="3945"/>
    <cellStyle name="常规 10 8 3 2" xfId="3946"/>
    <cellStyle name="常规 2 2 4 9 2 10" xfId="3947"/>
    <cellStyle name="常规 2 10 8 5 8" xfId="3948"/>
    <cellStyle name="常规 2 2 4 8 2 5 5" xfId="3949"/>
    <cellStyle name="常规 10 8 5 2" xfId="3950"/>
    <cellStyle name="常规 2 6 8 2 4 3 2" xfId="3951"/>
    <cellStyle name="常规 2 5 14 5 2" xfId="3952"/>
    <cellStyle name="常规 11 2 7 2 2" xfId="3953"/>
    <cellStyle name="常规 18 12 3" xfId="3954"/>
    <cellStyle name="常规 2 2 2 9 3 9" xfId="3955"/>
    <cellStyle name="常规 23 12 3" xfId="3956"/>
    <cellStyle name="常规 2 2 3 2 3 12" xfId="3957"/>
    <cellStyle name="常规 10 8 6" xfId="3958"/>
    <cellStyle name="常规 2 10 3 2 3 11 2" xfId="3959"/>
    <cellStyle name="常规 17 14 6" xfId="3960"/>
    <cellStyle name="常规 22 14 6" xfId="3961"/>
    <cellStyle name="常规 2 2 4 4 7" xfId="3962"/>
    <cellStyle name="常规 2 2 2 5 13 4" xfId="3963"/>
    <cellStyle name="常规 11 2 12 11 2" xfId="3964"/>
    <cellStyle name="常规 2 10 2 3 10 2" xfId="3965"/>
    <cellStyle name="常规 2 2 2 4 2 6 14" xfId="3966"/>
    <cellStyle name="常规 14 2 11" xfId="3967"/>
    <cellStyle name="常规 2 2 3 2 2 14 5" xfId="3968"/>
    <cellStyle name="常规 17 14 6 2" xfId="3969"/>
    <cellStyle name="常规 22 14 6 2" xfId="3970"/>
    <cellStyle name="常规 2 2 4 4 7 2" xfId="3971"/>
    <cellStyle name="常规 2 2 2 5 13 4 2" xfId="3972"/>
    <cellStyle name="常规 2 10 8 6 8" xfId="3973"/>
    <cellStyle name="常规 2 2 4 8 2 6 5" xfId="3974"/>
    <cellStyle name="常规 10 8 6 2" xfId="3975"/>
    <cellStyle name="常规 10 8 8" xfId="3976"/>
    <cellStyle name="常规 19 10 2" xfId="3977"/>
    <cellStyle name="常规 24 10 2" xfId="3978"/>
    <cellStyle name="常规 2 6 2 2 3 8" xfId="3979"/>
    <cellStyle name="常规 2 10 8 8 8" xfId="3980"/>
    <cellStyle name="常规 2 2 4 8 2 8 5" xfId="3981"/>
    <cellStyle name="常规 6 2 2 2 3" xfId="3982"/>
    <cellStyle name="常规 10 8 8 2" xfId="3983"/>
    <cellStyle name="常规 19 10 2 2" xfId="3984"/>
    <cellStyle name="常规 24 10 2 2" xfId="3985"/>
    <cellStyle name="常规 13 2 10 2" xfId="3986"/>
    <cellStyle name="常规 2 2 2 7 15 6" xfId="3987"/>
    <cellStyle name="常规 2 6 9 12 3 2" xfId="3988"/>
    <cellStyle name="常规 2 5 13 6" xfId="3989"/>
    <cellStyle name="常规 2 2 3 8 2 3 10" xfId="3990"/>
    <cellStyle name="常规 11 2 6 3" xfId="3991"/>
    <cellStyle name="常规 2 6 8 2 3 4" xfId="3992"/>
    <cellStyle name="常规 2 10 6 12 7 2" xfId="3993"/>
    <cellStyle name="常规 2 2 3 2 2 11 11 2" xfId="3994"/>
    <cellStyle name="常规 2 7 4 2 12 7" xfId="3995"/>
    <cellStyle name="常规 2 10 8 4 4 2" xfId="3996"/>
    <cellStyle name="常规 35 8 5" xfId="3997"/>
    <cellStyle name="常规 10 8_BCNS01标段清单细目" xfId="3998"/>
    <cellStyle name="常规 2 10 6 12 9 2" xfId="3999"/>
    <cellStyle name="常规 22 6 14" xfId="4000"/>
    <cellStyle name="常规 2 6 9 12 5 2" xfId="4001"/>
    <cellStyle name="常规 2 5 15 6" xfId="4002"/>
    <cellStyle name="常规 11 2 8 3" xfId="4003"/>
    <cellStyle name="常规 2 6 8 2 5 4" xfId="4004"/>
    <cellStyle name="常规 2 6 3 4 13" xfId="4005"/>
    <cellStyle name="常规 2 10 7 10 6 2" xfId="4006"/>
    <cellStyle name="常规 10 9 10" xfId="4007"/>
    <cellStyle name="常规 2 6 9 9 2" xfId="4008"/>
    <cellStyle name="常规 2 6 8 2 5 5" xfId="4009"/>
    <cellStyle name="常规 2 5 15 7" xfId="4010"/>
    <cellStyle name="常规 11 2 8 4" xfId="4011"/>
    <cellStyle name="常规 2 6 3 4 14" xfId="4012"/>
    <cellStyle name="常规 2 2 4 4 2 7 5 2" xfId="4013"/>
    <cellStyle name="常规 10 9 11" xfId="4014"/>
    <cellStyle name="常规 2 7 2 2 22 2" xfId="4015"/>
    <cellStyle name="常规 2 7 2 2 17 2" xfId="4016"/>
    <cellStyle name="常规 13 2 5" xfId="4017"/>
    <cellStyle name="常规 2 10 5 3" xfId="4018"/>
    <cellStyle name="常规 2 6 9 9 3 2" xfId="4019"/>
    <cellStyle name="常规 2 6 8 2 5 6 2" xfId="4020"/>
    <cellStyle name="常规 2 5 15 8 2" xfId="4021"/>
    <cellStyle name="常规 11 2 8 5 2" xfId="4022"/>
    <cellStyle name="常规 2 10 2 13 11" xfId="4023"/>
    <cellStyle name="常规 2 7 4 2 14 9 2" xfId="4024"/>
    <cellStyle name="常规 2 2 4 5 2 2 6" xfId="4025"/>
    <cellStyle name="常规 2 10 9 13 7" xfId="4026"/>
    <cellStyle name="常规 10 9 12 2" xfId="4027"/>
    <cellStyle name="常规 2 10 5 2 6 2" xfId="4028"/>
    <cellStyle name="常规 6 8 2 4 2" xfId="4029"/>
    <cellStyle name="常规 2 6 9 9 4" xfId="4030"/>
    <cellStyle name="常规 2 6 8 2 5 7" xfId="4031"/>
    <cellStyle name="常规 2 5 15 9" xfId="4032"/>
    <cellStyle name="常规 11 2 8 6" xfId="4033"/>
    <cellStyle name="常规 13 3 10 2" xfId="4034"/>
    <cellStyle name="常规 2 2 2 8 15 6" xfId="4035"/>
    <cellStyle name="常规 10 9 13" xfId="4036"/>
    <cellStyle name="常规 2 10 5 2 6 4" xfId="4037"/>
    <cellStyle name="常规 6 8 2 4 4" xfId="4038"/>
    <cellStyle name="常规 2 6 9 9 6" xfId="4039"/>
    <cellStyle name="常规 2 6 8 2 5 9" xfId="4040"/>
    <cellStyle name="常规 6 4 3 3" xfId="4041"/>
    <cellStyle name="常规 2 2 5 8 5 2" xfId="4042"/>
    <cellStyle name="常规 11 2 8 8" xfId="4043"/>
    <cellStyle name="常规 10 9 15" xfId="4044"/>
    <cellStyle name="常规 13 3 3 2" xfId="4045"/>
    <cellStyle name="常规 18 3" xfId="4046"/>
    <cellStyle name="常规 23 3" xfId="4047"/>
    <cellStyle name="常规 27 12 4" xfId="4048"/>
    <cellStyle name="常规 32 12 4" xfId="4049"/>
    <cellStyle name="常规 2 7 2 2 23 2" xfId="4050"/>
    <cellStyle name="常规 2 7 2 2 18 2" xfId="4051"/>
    <cellStyle name="常规 13 3 5" xfId="4052"/>
    <cellStyle name="常规 2 10 6 3" xfId="4053"/>
    <cellStyle name="常规 2 10 5 2 6 2 2" xfId="4054"/>
    <cellStyle name="常规 2 6 9 9 4 2" xfId="4055"/>
    <cellStyle name="常规 2 6 8 2 5 7 2" xfId="4056"/>
    <cellStyle name="常规 2 5 15 9 2" xfId="4057"/>
    <cellStyle name="常规 11 2 8 6 2" xfId="4058"/>
    <cellStyle name="常规 2 2 4 5 2 3 6" xfId="4059"/>
    <cellStyle name="常规 2 10 9 14 7" xfId="4060"/>
    <cellStyle name="常规 10 9 13 2" xfId="4061"/>
    <cellStyle name="常规 2 2 2 2 3 14" xfId="4062"/>
    <cellStyle name="常规 2 2 4 6 5 6" xfId="4063"/>
    <cellStyle name="常规 2 7 5 2 2 10 2" xfId="4064"/>
    <cellStyle name="常规 2 10 7 11 10" xfId="4065"/>
    <cellStyle name="常规 26 14 6 2" xfId="4066"/>
    <cellStyle name="常规 31 14 6 2" xfId="4067"/>
    <cellStyle name="常规 5 2 3 7" xfId="4068"/>
    <cellStyle name="常规 2 2 2 9 13 4 2" xfId="4069"/>
    <cellStyle name="常规 2 7 2 2 24 2" xfId="4070"/>
    <cellStyle name="常规 2 7 2 2 19 2" xfId="4071"/>
    <cellStyle name="常规 13 4 5" xfId="4072"/>
    <cellStyle name="常规 2 6 9 9 5 2" xfId="4073"/>
    <cellStyle name="常规 2 6 8 2 5 8 2" xfId="4074"/>
    <cellStyle name="常规 11 2 8 7 2" xfId="4075"/>
    <cellStyle name="常规 2 10 8 5 10" xfId="4076"/>
    <cellStyle name="常规 2 10 5 2 6 3 2" xfId="4077"/>
    <cellStyle name="常规 2 2 3 2 9 12" xfId="4078"/>
    <cellStyle name="常规 2 10 7 3" xfId="4079"/>
    <cellStyle name="常规 2 5 2 3 10" xfId="4080"/>
    <cellStyle name="常规 2 2 2 7 14 12" xfId="4081"/>
    <cellStyle name="常规 10 9 14 2" xfId="4082"/>
    <cellStyle name="常规 2 2 4 5 2 4 6" xfId="4083"/>
    <cellStyle name="常规 2 2 2 2 14" xfId="4084"/>
    <cellStyle name="常规 18 2 2" xfId="4085"/>
    <cellStyle name="常规 2 2 3 4 3 9 2" xfId="4086"/>
    <cellStyle name="常规 23 2 2" xfId="4087"/>
    <cellStyle name="常规 27 12 3 2" xfId="4088"/>
    <cellStyle name="常规 32 12 3 2" xfId="4089"/>
    <cellStyle name="常规 2 10 5 2 23 2" xfId="4090"/>
    <cellStyle name="常规 2 10 5 2 18 2" xfId="4091"/>
    <cellStyle name="常规 2 6 8 2 14 2" xfId="4092"/>
    <cellStyle name="常规 15 7 11 2" xfId="4093"/>
    <cellStyle name="常规 20 7 11 2" xfId="4094"/>
    <cellStyle name="常规 10 9 7" xfId="4095"/>
    <cellStyle name="常规 24 11 2" xfId="4096"/>
    <cellStyle name="常规 2 2 3 5 2 4 2 2" xfId="4097"/>
    <cellStyle name="常规 2 2 2 8 5 10 2" xfId="4098"/>
    <cellStyle name="常规 19 11 2" xfId="4099"/>
    <cellStyle name="常规 10 9 8" xfId="4100"/>
    <cellStyle name="常规 2 10 9 8 8" xfId="4101"/>
    <cellStyle name="常规 24 11 2 2" xfId="4102"/>
    <cellStyle name="常规 19 11 2 2" xfId="4103"/>
    <cellStyle name="常规 10 9 8 2" xfId="4104"/>
    <cellStyle name="常规 2 10 2 12 9 2" xfId="4105"/>
    <cellStyle name="常规 11 2 13 10 2" xfId="4106"/>
    <cellStyle name="常规 2 2 2 6 12 4" xfId="4107"/>
    <cellStyle name="常规 2 10 3 2 4 10 2" xfId="4108"/>
    <cellStyle name="常规 23 13 6" xfId="4109"/>
    <cellStyle name="常规 18 13 6" xfId="4110"/>
    <cellStyle name="常规 2 2 4 7 2 6 6 2" xfId="4111"/>
    <cellStyle name="常规 2 2 2 3 2 5 5 2" xfId="4112"/>
    <cellStyle name="常规 2 2 2 6 2 3 6" xfId="4113"/>
    <cellStyle name="常规 2 10 8 2 13 11" xfId="4114"/>
    <cellStyle name="常规 24 11 3" xfId="4115"/>
    <cellStyle name="常规 19 11 3" xfId="4116"/>
    <cellStyle name="常规 10 9 9" xfId="4117"/>
    <cellStyle name="常规 2 2 3 8 2 13 8 2" xfId="4118"/>
    <cellStyle name="常规 37 5 2 2" xfId="4119"/>
    <cellStyle name="常规 2 6 8 2 9 2 2" xfId="4120"/>
    <cellStyle name="常规 12 10 10 2" xfId="4121"/>
    <cellStyle name="常规 10 9_BCNS01标段清单细目" xfId="4122"/>
    <cellStyle name="常规 2 6 2 15 8 2" xfId="4123"/>
    <cellStyle name="常规 35_BCNS01标段清单细目" xfId="4124"/>
    <cellStyle name="常规 2 2 2 2 7 3 2" xfId="4125"/>
    <cellStyle name="常规 11 10 10" xfId="4126"/>
    <cellStyle name="常规 2 2 2 2 12 3 2" xfId="4127"/>
    <cellStyle name="常规 14 13 5 2" xfId="4128"/>
    <cellStyle name="常规 11 6" xfId="4129"/>
    <cellStyle name="常规 2 2 4 7 7 11" xfId="4130"/>
    <cellStyle name="常规 12 5 11 2" xfId="4131"/>
    <cellStyle name="常规 2 10 2 3 6 2" xfId="4132"/>
    <cellStyle name="常规 11 6 2" xfId="4133"/>
    <cellStyle name="常规 2 2 3 2 2 14 6" xfId="4134"/>
    <cellStyle name="常规 2 2 4 7 7 11 2" xfId="4135"/>
    <cellStyle name="常规 14 2 12" xfId="4136"/>
    <cellStyle name="常规 11 10 10 2" xfId="4137"/>
    <cellStyle name="常规 2 2 2 5 3 8" xfId="4138"/>
    <cellStyle name="常规 2 6 3 2 14 4" xfId="4139"/>
    <cellStyle name="常规 8 7 3 4" xfId="4140"/>
    <cellStyle name="常规 2 10 7 12 9" xfId="4141"/>
    <cellStyle name="常规 2 2 5 2 3" xfId="4142"/>
    <cellStyle name="常规 11 7" xfId="4143"/>
    <cellStyle name="常规 2 2 4 7 7 12" xfId="4144"/>
    <cellStyle name="常规 2 6 3 2 3 3 2" xfId="4145"/>
    <cellStyle name="常规 11 10 11" xfId="4146"/>
    <cellStyle name="常规 2 10 5 2 11 7 2" xfId="4147"/>
    <cellStyle name="常规 2 2 2 2 2 10" xfId="4148"/>
    <cellStyle name="常规 11 7 2" xfId="4149"/>
    <cellStyle name="常规 11 10 11 2" xfId="4150"/>
    <cellStyle name="常规 2 5 2 14 14" xfId="4151"/>
    <cellStyle name="常规 8 7 4 4" xfId="4152"/>
    <cellStyle name="常规 2 2 2 7 2 10 7" xfId="4153"/>
    <cellStyle name="常规 2 10 7 13 9" xfId="4154"/>
    <cellStyle name="常规 2 2 5 3 3" xfId="4155"/>
    <cellStyle name="常规 2 2 2 5 4 8" xfId="4156"/>
    <cellStyle name="常规 16 5 5" xfId="4157"/>
    <cellStyle name="常规 2 10 4 2 12 5" xfId="4158"/>
    <cellStyle name="常规 2 2 4 9 6 6" xfId="4159"/>
    <cellStyle name="常规 2 7 13" xfId="4160"/>
    <cellStyle name="常规 2 2 2 4 11 10" xfId="4161"/>
    <cellStyle name="常规 11 10 2" xfId="4162"/>
    <cellStyle name="常规 2 10 5 2 9 4 2" xfId="4163"/>
    <cellStyle name="常规 2 9 4 8" xfId="4164"/>
    <cellStyle name="常规 2 10 4 2 12 5 2" xfId="4165"/>
    <cellStyle name="常规 2 2 4 9 6 6 2" xfId="4166"/>
    <cellStyle name="常规 2 7 13 2" xfId="4167"/>
    <cellStyle name="常规 16 5 5 2" xfId="4168"/>
    <cellStyle name="常规 2 9 2 4 4 2" xfId="4169"/>
    <cellStyle name="常规 2 10 5 2 7 11" xfId="4170"/>
    <cellStyle name="常规 2 6 4 4 12" xfId="4171"/>
    <cellStyle name="常规 2 6 6 4 5" xfId="4172"/>
    <cellStyle name="常规 2 2 2 4 11 10 2" xfId="4173"/>
    <cellStyle name="常规 11 10 2 2" xfId="4174"/>
    <cellStyle name="常规 16 5 6" xfId="4175"/>
    <cellStyle name="常规 2 10 4 2 12 6" xfId="4176"/>
    <cellStyle name="常规 2 2 4 9 6 7" xfId="4177"/>
    <cellStyle name="常规 2 7 14" xfId="4178"/>
    <cellStyle name="常规 6 19 2" xfId="4179"/>
    <cellStyle name="常规 2 2 2 4 11 11" xfId="4180"/>
    <cellStyle name="常规 11 10 3" xfId="4181"/>
    <cellStyle name="常规 2 2 3 4 7 10" xfId="4182"/>
    <cellStyle name="常规 2 9 2 4 6" xfId="4183"/>
    <cellStyle name="常规 2 10 2 2 3 7 2" xfId="4184"/>
    <cellStyle name="常规 2 2 2 8 2 5 2" xfId="4185"/>
    <cellStyle name="常规 16 5 7" xfId="4186"/>
    <cellStyle name="常规 2 10 4 2 12 7" xfId="4187"/>
    <cellStyle name="常规 2 2 4 9 6 8" xfId="4188"/>
    <cellStyle name="常规 2 7 20" xfId="4189"/>
    <cellStyle name="常规 2 2 2 7 2 6 8 2" xfId="4190"/>
    <cellStyle name="常规 2 7 15" xfId="4191"/>
    <cellStyle name="常规 6 19 3" xfId="4192"/>
    <cellStyle name="常规 2 2 2 4 11 12" xfId="4193"/>
    <cellStyle name="常规 11 10 4" xfId="4194"/>
    <cellStyle name="常规 2 2 3 4 7 10 2" xfId="4195"/>
    <cellStyle name="常规 2 6 6 6 5" xfId="4196"/>
    <cellStyle name="常规 2 2 2 8 2 5 2 2" xfId="4197"/>
    <cellStyle name="常规 16 5 7 2" xfId="4198"/>
    <cellStyle name="常规 24 6 10" xfId="4199"/>
    <cellStyle name="常规 19 6 10" xfId="4200"/>
    <cellStyle name="常规 2 9 6 8" xfId="4201"/>
    <cellStyle name="常规 2 10 4 2 12 7 2" xfId="4202"/>
    <cellStyle name="常规 2 2 4 9 6 8 2" xfId="4203"/>
    <cellStyle name="常规 2 7 20 2" xfId="4204"/>
    <cellStyle name="常规 2 7 15 2" xfId="4205"/>
    <cellStyle name="常规 11 10 4 2" xfId="4206"/>
    <cellStyle name="常规 2 10 6 2 5 10" xfId="4207"/>
    <cellStyle name="常规 2 2 4 4 15 9 2" xfId="4208"/>
    <cellStyle name="常规 2 2 3 4 7 11" xfId="4209"/>
    <cellStyle name="常规 2 9 2 4 7" xfId="4210"/>
    <cellStyle name="常规 2 6 5 2 8 10" xfId="4211"/>
    <cellStyle name="常规 2 2 2 8 2 5 3" xfId="4212"/>
    <cellStyle name="常规 16 5 8" xfId="4213"/>
    <cellStyle name="常规 2 10 4 2 12 8" xfId="4214"/>
    <cellStyle name="常规 2 2 4 9 6 9" xfId="4215"/>
    <cellStyle name="常规 2 7 21" xfId="4216"/>
    <cellStyle name="常规 2 10 3 2 2 2" xfId="4217"/>
    <cellStyle name="常规 2 7 16" xfId="4218"/>
    <cellStyle name="常规 6 19 4" xfId="4219"/>
    <cellStyle name="常规 2 2 2 4 11 13" xfId="4220"/>
    <cellStyle name="常规 11 10 5" xfId="4221"/>
    <cellStyle name="常规 11 2 11 2" xfId="4222"/>
    <cellStyle name="常规 2 9 2 4 7 2" xfId="4223"/>
    <cellStyle name="常规 2 6 5 2 8 10 2" xfId="4224"/>
    <cellStyle name="常规 2 2 3 4 7 11 2" xfId="4225"/>
    <cellStyle name="常规 2 6 6 7 5" xfId="4226"/>
    <cellStyle name="常规 2 2 2 8 2 5 3 2" xfId="4227"/>
    <cellStyle name="常规 16 5 8 2" xfId="4228"/>
    <cellStyle name="常规 2 9 7 8" xfId="4229"/>
    <cellStyle name="常规 2 10 4 2 12 8 2" xfId="4230"/>
    <cellStyle name="常规 2 2 4 9 6 9 2" xfId="4231"/>
    <cellStyle name="常规 2 7 21 2" xfId="4232"/>
    <cellStyle name="常规 2 10 3 2 2 2 2" xfId="4233"/>
    <cellStyle name="常规 2 7 16 2" xfId="4234"/>
    <cellStyle name="常规 11 2 11 2 2" xfId="4235"/>
    <cellStyle name="常规 2 2 3 9 6 4" xfId="4236"/>
    <cellStyle name="常规 2 7 5 12 3 2" xfId="4237"/>
    <cellStyle name="常规 2 2 4 4 2 3 10" xfId="4238"/>
    <cellStyle name="常规 11 10 5 2" xfId="4239"/>
    <cellStyle name="常规 2 2 3 7 10 7" xfId="4240"/>
    <cellStyle name="常规 2 2 3 4 7 12" xfId="4241"/>
    <cellStyle name="常规 2 9 2 4 8" xfId="4242"/>
    <cellStyle name="常规 2 2 4 7 9 7 2" xfId="4243"/>
    <cellStyle name="常规 2 6 5 2 8 11" xfId="4244"/>
    <cellStyle name="常规 2 2 2 8 2 5 4" xfId="4245"/>
    <cellStyle name="常规 16 5 9" xfId="4246"/>
    <cellStyle name="常规 14 8 6 2" xfId="4247"/>
    <cellStyle name="常规 2 10 4 2 12 9" xfId="4248"/>
    <cellStyle name="常规 2 7 22" xfId="4249"/>
    <cellStyle name="常规 2 10 3 2 2 3" xfId="4250"/>
    <cellStyle name="常规 2 7 17" xfId="4251"/>
    <cellStyle name="常规 11 10 6" xfId="4252"/>
    <cellStyle name="常规 2 2 2 4 11 14" xfId="4253"/>
    <cellStyle name="常规 2 6 5 2 2" xfId="4254"/>
    <cellStyle name="常规 2 7 2 12 9 2" xfId="4255"/>
    <cellStyle name="常规 11 2 11 3" xfId="4256"/>
    <cellStyle name="常规 16 6 5" xfId="4257"/>
    <cellStyle name="常规 2 10 4 2 13 5" xfId="4258"/>
    <cellStyle name="常规 2 2 4 9 7 6" xfId="4259"/>
    <cellStyle name="常规 11 11 2" xfId="4260"/>
    <cellStyle name="常规 2 10 5 2 9 5 2" xfId="4261"/>
    <cellStyle name="常规 16 6 5 2" xfId="4262"/>
    <cellStyle name="常规 2 2 3 23" xfId="4263"/>
    <cellStyle name="常规 2 2 3 18" xfId="4264"/>
    <cellStyle name="常规 2 6 6 2 2 4 2" xfId="4265"/>
    <cellStyle name="常规 2 10 4 2 13 5 2" xfId="4266"/>
    <cellStyle name="常规 2 2 4 9 7 6 2" xfId="4267"/>
    <cellStyle name="常规 11 11 2 2" xfId="4268"/>
    <cellStyle name="常规 2 6 8 2 11 13" xfId="4269"/>
    <cellStyle name="常规 16 6 6" xfId="4270"/>
    <cellStyle name="常规 2 6 3 5 10 2" xfId="4271"/>
    <cellStyle name="常规 2 10 4 2 13 6" xfId="4272"/>
    <cellStyle name="常规 2 2 4 9 7 7" xfId="4273"/>
    <cellStyle name="常规 2 2 3 4 8 2 2" xfId="4274"/>
    <cellStyle name="常规 11 11 3" xfId="4275"/>
    <cellStyle name="常规 16 6 6 2" xfId="4276"/>
    <cellStyle name="常规 2 10 4 2 13 6 2" xfId="4277"/>
    <cellStyle name="常规 2 2 4 9 7 7 2" xfId="4278"/>
    <cellStyle name="常规 23 3 14" xfId="4279"/>
    <cellStyle name="常规 11 11 3 2" xfId="4280"/>
    <cellStyle name="常规 2 2 2 8 2 6 2" xfId="4281"/>
    <cellStyle name="常规 16 6 7" xfId="4282"/>
    <cellStyle name="常规 2 9 2 5 6" xfId="4283"/>
    <cellStyle name="常规 2 10 2 2 3 8 2" xfId="4284"/>
    <cellStyle name="常规 2 2 2 7 2 6 9 2" xfId="4285"/>
    <cellStyle name="常规 2 10 4 2 13 7" xfId="4286"/>
    <cellStyle name="常规 2 2 4 9 7 8" xfId="4287"/>
    <cellStyle name="常规 11 11 4" xfId="4288"/>
    <cellStyle name="常规 2 2 2 6 3 12" xfId="4289"/>
    <cellStyle name="常规 2 10 12" xfId="4290"/>
    <cellStyle name="常规 11 11 4 2" xfId="4291"/>
    <cellStyle name="常规 2 2 2 8 2 6 2 2" xfId="4292"/>
    <cellStyle name="常规 16 6 7 2" xfId="4293"/>
    <cellStyle name="常规 2 10 4 2 13 7 2" xfId="4294"/>
    <cellStyle name="常规 2 2 4 9 7 8 2" xfId="4295"/>
    <cellStyle name="常规 2 2 2 8 2 6 3" xfId="4296"/>
    <cellStyle name="常规 2 10 2 2 9 10" xfId="4297"/>
    <cellStyle name="常规 16 6 8" xfId="4298"/>
    <cellStyle name="常规 2 10 3 2 3 2" xfId="4299"/>
    <cellStyle name="常规 2 10 4 2 13 8" xfId="4300"/>
    <cellStyle name="常规 2 2 4 9 7 9" xfId="4301"/>
    <cellStyle name="常规 4 2 2 10 4" xfId="4302"/>
    <cellStyle name="常规 11 2 12 2" xfId="4303"/>
    <cellStyle name="常规 11 11 5" xfId="4304"/>
    <cellStyle name="常规 2 2 2 8 2 6 3 2" xfId="4305"/>
    <cellStyle name="常规 2 10 2 2 9 10 2" xfId="4306"/>
    <cellStyle name="常规 16 6 8 2" xfId="4307"/>
    <cellStyle name="常规 2 10 3 2 3 2 2" xfId="4308"/>
    <cellStyle name="常规 2 10 4 2 13 8 2" xfId="4309"/>
    <cellStyle name="常规 2 2 4 9 7 9 2" xfId="4310"/>
    <cellStyle name="常规 11 2 12 2 2" xfId="4311"/>
    <cellStyle name="常规 2 7 5 13 3 2" xfId="4312"/>
    <cellStyle name="常规 2 2 4 4 2 8 10" xfId="4313"/>
    <cellStyle name="常规 11 11 5 2" xfId="4314"/>
    <cellStyle name="常规 2 2 16 10 2" xfId="4315"/>
    <cellStyle name="常规 2 2 2 8 2 6 4" xfId="4316"/>
    <cellStyle name="常规 2 10 2 2 9 11" xfId="4317"/>
    <cellStyle name="常规 16 6 9" xfId="4318"/>
    <cellStyle name="常规 2 10 3 2 3 3" xfId="4319"/>
    <cellStyle name="常规 2 2 3 4 2 11 10 2" xfId="4320"/>
    <cellStyle name="常规 14 8 7 2" xfId="4321"/>
    <cellStyle name="常规 2 10 4 2 13 9" xfId="4322"/>
    <cellStyle name="常规 11 2 12 3" xfId="4323"/>
    <cellStyle name="常规 11 11 6" xfId="4324"/>
    <cellStyle name="常规 2 6 5 3 2" xfId="4325"/>
    <cellStyle name="常规 2 7 2 4 10 2" xfId="4326"/>
    <cellStyle name="常规 2 2 2 8 2 6 5" xfId="4327"/>
    <cellStyle name="常规 2 10 2 2 9 12" xfId="4328"/>
    <cellStyle name="常规 2 10 16 3 2" xfId="4329"/>
    <cellStyle name="常规 2 10 21 3 2" xfId="4330"/>
    <cellStyle name="常规 2 2 2 3 9 7 2" xfId="4331"/>
    <cellStyle name="常规 2 10 3 2 3 4" xfId="4332"/>
    <cellStyle name="常规 2 2 4 2 15 5 2" xfId="4333"/>
    <cellStyle name="常规 11 11 7" xfId="4334"/>
    <cellStyle name="常规 2 2 3 2 2 4 2 2" xfId="4335"/>
    <cellStyle name="常规 2 6 5 3 3" xfId="4336"/>
    <cellStyle name="常规 11 2 12 4" xfId="4337"/>
    <cellStyle name="常规 11 2 12 4 2" xfId="4338"/>
    <cellStyle name="常规 11 11 7 2" xfId="4339"/>
    <cellStyle name="常规 2 6 5 3 3 2" xfId="4340"/>
    <cellStyle name="常规 2 6 8 2 12 13" xfId="4341"/>
    <cellStyle name="常规 11 3 10 2" xfId="4342"/>
    <cellStyle name="常规 7 4 2 3 4" xfId="4343"/>
    <cellStyle name="常规 2 8 2 3 14" xfId="4344"/>
    <cellStyle name="常规 2 7 6 11 3" xfId="4345"/>
    <cellStyle name="常规 2 2 5 8 12" xfId="4346"/>
    <cellStyle name="常规 2 6 9 12 13" xfId="4347"/>
    <cellStyle name="常规 11 2 12 5" xfId="4348"/>
    <cellStyle name="常规 11 11 8" xfId="4349"/>
    <cellStyle name="常规 2 6 5 2 9 2 2" xfId="4350"/>
    <cellStyle name="常规 2 6 5 3 4" xfId="4351"/>
    <cellStyle name="常规 2 10 5 15 4 2" xfId="4352"/>
    <cellStyle name="常规 11 2 12 5 2" xfId="4353"/>
    <cellStyle name="常规 23 4 14" xfId="4354"/>
    <cellStyle name="常规 11 11 8 2" xfId="4355"/>
    <cellStyle name="常规 2 6 5 3 4 2" xfId="4356"/>
    <cellStyle name="常规 16 4 4 2" xfId="4357"/>
    <cellStyle name="常规 11 2 12 6" xfId="4358"/>
    <cellStyle name="常规 2 9 2 3 3 2" xfId="4359"/>
    <cellStyle name="常规 11 11 9" xfId="4360"/>
    <cellStyle name="常规 2 6 5 3 5" xfId="4361"/>
    <cellStyle name="常规 2 8 3 8" xfId="4362"/>
    <cellStyle name="常规 2 10 4 2 11 4 2" xfId="4363"/>
    <cellStyle name="常规 2 2 4 9 5 5 2" xfId="4364"/>
    <cellStyle name="常规 2 2 2 6 4 12" xfId="4365"/>
    <cellStyle name="常规 11 2 12 6 2" xfId="4366"/>
    <cellStyle name="常规 11 11 9 2" xfId="4367"/>
    <cellStyle name="常规 2 6 5 3 5 2" xfId="4368"/>
    <cellStyle name="常规 33 13 4" xfId="4369"/>
    <cellStyle name="常规 28 13 4" xfId="4370"/>
    <cellStyle name="常规 13 8 4 2" xfId="4371"/>
    <cellStyle name="常规 11 13" xfId="4372"/>
    <cellStyle name="常规 2 2 4 3 2 7 2" xfId="4373"/>
    <cellStyle name="常规 2 10 5 2 9 7" xfId="4374"/>
    <cellStyle name="常规 2 2 2 6 8 2" xfId="4375"/>
    <cellStyle name="常规 11 12 10" xfId="4376"/>
    <cellStyle name="常规 2 2 2 6 2 10 3 2" xfId="4377"/>
    <cellStyle name="常规 16 8 5" xfId="4378"/>
    <cellStyle name="常规 11 13 2" xfId="4379"/>
    <cellStyle name="常规 2 2 4 3 2 7 2 2" xfId="4380"/>
    <cellStyle name="常规 2 10 5 2 9 7 2" xfId="4381"/>
    <cellStyle name="常规 16 2 12" xfId="4382"/>
    <cellStyle name="常规 2 2 2 18 14" xfId="4383"/>
    <cellStyle name="常规 2 3 2 13 3 2" xfId="4384"/>
    <cellStyle name="常规 6 9 4 3 2" xfId="4385"/>
    <cellStyle name="常规 13" xfId="4386"/>
    <cellStyle name="常规 2 10 6 4 5 2" xfId="4387"/>
    <cellStyle name="常规 2 7 4 2 6 3" xfId="4388"/>
    <cellStyle name="常规 2 2 5 6 9" xfId="4389"/>
    <cellStyle name="常规 2 2 2 6 8 2 2" xfId="4390"/>
    <cellStyle name="常规 11 12 10 2" xfId="4391"/>
    <cellStyle name="常规 2 2 3 3 8 11" xfId="4392"/>
    <cellStyle name="常规 2 10 9 12 9" xfId="4393"/>
    <cellStyle name="常规 11 14" xfId="4394"/>
    <cellStyle name="常规 4 9 8 8 2" xfId="4395"/>
    <cellStyle name="常规 2 2 4 3 2 7 3" xfId="4396"/>
    <cellStyle name="常规 2 10 5 2 9 8" xfId="4397"/>
    <cellStyle name="常规 20 13 3 2" xfId="4398"/>
    <cellStyle name="常规 15 13 3 2" xfId="4399"/>
    <cellStyle name="常规 2 2 2 6 8 3" xfId="4400"/>
    <cellStyle name="常规 11 12 11" xfId="4401"/>
    <cellStyle name="常规 13 2 7" xfId="4402"/>
    <cellStyle name="常规 2 2 2 6 2 10 4 2" xfId="4403"/>
    <cellStyle name="常规 16 9 5" xfId="4404"/>
    <cellStyle name="常规 11 14 2" xfId="4405"/>
    <cellStyle name="常规 2 2 4 3 2 7 3 2" xfId="4406"/>
    <cellStyle name="常规 2 10 5 2 9 8 2" xfId="4407"/>
    <cellStyle name="常规 2 6 2 11 14" xfId="4408"/>
    <cellStyle name="常规 2 2 2 6 8 3 2" xfId="4409"/>
    <cellStyle name="常规 2 7 8 2 6" xfId="4410"/>
    <cellStyle name="常规 11 12 11 2" xfId="4411"/>
    <cellStyle name="常规 2 10 9 13 9" xfId="4412"/>
    <cellStyle name="常规 2 2 4 5 2 2 8" xfId="4413"/>
    <cellStyle name="常规 11 15" xfId="4414"/>
    <cellStyle name="常规 2 2 4 3 2 7 4" xfId="4415"/>
    <cellStyle name="常规 2 6 2 8 4 2" xfId="4416"/>
    <cellStyle name="常规 2 10 5 2 9 9" xfId="4417"/>
    <cellStyle name="常规 2 7 3 2 14 7 2" xfId="4418"/>
    <cellStyle name="常规 2 5 8 7 2" xfId="4419"/>
    <cellStyle name="常规 2 2 2 6 8 4" xfId="4420"/>
    <cellStyle name="常规 2 9 2 3 11 2" xfId="4421"/>
    <cellStyle name="常规 11 12 12" xfId="4422"/>
    <cellStyle name="常规 2 2 2 6 2 10 2 2" xfId="4423"/>
    <cellStyle name="常规 2 9 2 6 4" xfId="4424"/>
    <cellStyle name="常规 2 2 4 3 14 12" xfId="4425"/>
    <cellStyle name="常规 2 2 2 3 2 13" xfId="4426"/>
    <cellStyle name="常规 16 7 5" xfId="4427"/>
    <cellStyle name="常规 2 10 4 2 14 5" xfId="4428"/>
    <cellStyle name="常规 2 2 4 9 8 6" xfId="4429"/>
    <cellStyle name="常规 11 12 2" xfId="4430"/>
    <cellStyle name="常规 2 10 5 2 9 6 2" xfId="4431"/>
    <cellStyle name="常规 2 2 2 3 2 14" xfId="4432"/>
    <cellStyle name="常规 16 7 6" xfId="4433"/>
    <cellStyle name="常规 2 6 3 5 11 2" xfId="4434"/>
    <cellStyle name="常规 2 10 4 2 14 6" xfId="4435"/>
    <cellStyle name="常规 2 2 4 9 8 7" xfId="4436"/>
    <cellStyle name="常规 2 2 3 4 8 3 2" xfId="4437"/>
    <cellStyle name="常规 11 12 3" xfId="4438"/>
    <cellStyle name="常规 2 2 2 3 2 14 2" xfId="4439"/>
    <cellStyle name="常规 16 7 6 2" xfId="4440"/>
    <cellStyle name="常规 2 10 4 2 14 6 2" xfId="4441"/>
    <cellStyle name="常规 2 2 4 9 8 7 2" xfId="4442"/>
    <cellStyle name="常规 23 8 14" xfId="4443"/>
    <cellStyle name="常规 11 12 3 2" xfId="4444"/>
    <cellStyle name="常规 2 2 2 8 2 7 2" xfId="4445"/>
    <cellStyle name="常规 2 2 2 3 2 20" xfId="4446"/>
    <cellStyle name="常规 2 2 2 3 2 15" xfId="4447"/>
    <cellStyle name="常规 16 7 7" xfId="4448"/>
    <cellStyle name="常规 2 9 2 6 6" xfId="4449"/>
    <cellStyle name="常规 2 10 2 2 3 9 2" xfId="4450"/>
    <cellStyle name="常规 2 2 4 3 14 14" xfId="4451"/>
    <cellStyle name="常规 2 10 4 2 14 7" xfId="4452"/>
    <cellStyle name="常规 2 2 4 9 8 8" xfId="4453"/>
    <cellStyle name="常规 6 9 5 10" xfId="4454"/>
    <cellStyle name="常规 11 12 4" xfId="4455"/>
    <cellStyle name="常规 2 2 2 8 2 7 2 2" xfId="4456"/>
    <cellStyle name="常规 2 2 2 3 2 20 2" xfId="4457"/>
    <cellStyle name="常规 2 2 2 3 2 15 2" xfId="4458"/>
    <cellStyle name="常规 16 7 7 2" xfId="4459"/>
    <cellStyle name="常规 2 10 4 2 14 7 2" xfId="4460"/>
    <cellStyle name="常规 2 2 4 9 8 8 2" xfId="4461"/>
    <cellStyle name="常规 8 12 4" xfId="4462"/>
    <cellStyle name="常规 2 2 2 6 8 12" xfId="4463"/>
    <cellStyle name="常规 2 3 2 14 10 2" xfId="4464"/>
    <cellStyle name="常规 6 9 5 10 2" xfId="4465"/>
    <cellStyle name="常规 11 12 4 2" xfId="4466"/>
    <cellStyle name="常规 11 3 11" xfId="4467"/>
    <cellStyle name="常规 2 10 6 13 2" xfId="4468"/>
    <cellStyle name="常规 2 2 2 8 2 7 3" xfId="4469"/>
    <cellStyle name="常规 2 2 2 3 2 21" xfId="4470"/>
    <cellStyle name="常规 2 2 2 3 2 16" xfId="4471"/>
    <cellStyle name="常规 16 7 8" xfId="4472"/>
    <cellStyle name="常规 6 6 2 2 2" xfId="4473"/>
    <cellStyle name="常规 2 10 3 2 4 2" xfId="4474"/>
    <cellStyle name="常规 2 10 4 2 14 8" xfId="4475"/>
    <cellStyle name="常规 2 2 4 9 8 9" xfId="4476"/>
    <cellStyle name="常规 4 2 2 11 4" xfId="4477"/>
    <cellStyle name="常规 11 2 13 2" xfId="4478"/>
    <cellStyle name="常规 2 3 2 14 11" xfId="4479"/>
    <cellStyle name="常规 6 9 5 11" xfId="4480"/>
    <cellStyle name="常规 11 12 5" xfId="4481"/>
    <cellStyle name="常规 2 2 2 8 2 7 3 2" xfId="4482"/>
    <cellStyle name="常规 2 2 2 3 2 21 2" xfId="4483"/>
    <cellStyle name="常规 2 2 2 3 2 16 2" xfId="4484"/>
    <cellStyle name="常规 16 7 8 2" xfId="4485"/>
    <cellStyle name="常规 2 10 3 2 4 2 2" xfId="4486"/>
    <cellStyle name="常规 2 10 4 2 14 8 2" xfId="4487"/>
    <cellStyle name="常规 2 2 4 9 8 9 2" xfId="4488"/>
    <cellStyle name="常规 8 13 4" xfId="4489"/>
    <cellStyle name="常规 11 2 13 2 2" xfId="4490"/>
    <cellStyle name="常规 2 3 2 14 11 2" xfId="4491"/>
    <cellStyle name="常规 6 9 5 11 2" xfId="4492"/>
    <cellStyle name="常规 11 12 5 2" xfId="4493"/>
    <cellStyle name="常规 2 2 16 11 2" xfId="4494"/>
    <cellStyle name="常规 2 2 2 8 2 7 4" xfId="4495"/>
    <cellStyle name="常规 2 2 2 3 2 22" xfId="4496"/>
    <cellStyle name="常规 2 2 2 3 2 17" xfId="4497"/>
    <cellStyle name="常规 16 7 9" xfId="4498"/>
    <cellStyle name="常规 6 3 2" xfId="4499"/>
    <cellStyle name="常规 22 8 10 2" xfId="4500"/>
    <cellStyle name="常规 17 8 10 2" xfId="4501"/>
    <cellStyle name="常规 2 9 2 6 8" xfId="4502"/>
    <cellStyle name="常规 2 2 4 7 9 9 2" xfId="4503"/>
    <cellStyle name="常规 6 6 2 2 3" xfId="4504"/>
    <cellStyle name="常规 2 10 3 2 4 3" xfId="4505"/>
    <cellStyle name="常规 2 2 3 4 2 11 11 2" xfId="4506"/>
    <cellStyle name="常规 14 8 8 2" xfId="4507"/>
    <cellStyle name="常规 2 10 4 2 14 9" xfId="4508"/>
    <cellStyle name="常规 11 2 13 3" xfId="4509"/>
    <cellStyle name="常规 2 3 2 14 12" xfId="4510"/>
    <cellStyle name="常规 6 9 5 12" xfId="4511"/>
    <cellStyle name="常规 2 9 2 9 10" xfId="4512"/>
    <cellStyle name="常规 11 12 6" xfId="4513"/>
    <cellStyle name="常规 2 6 4 13 10 2" xfId="4514"/>
    <cellStyle name="常规 2 6 5 4 2" xfId="4515"/>
    <cellStyle name="常规 2 7 2 4 11 2" xfId="4516"/>
    <cellStyle name="常规 2 2 2 8 2 7 5" xfId="4517"/>
    <cellStyle name="常规 2 2 2 3 2 23" xfId="4518"/>
    <cellStyle name="常规 2 2 2 3 2 18" xfId="4519"/>
    <cellStyle name="常规 2 10 16 4 2" xfId="4520"/>
    <cellStyle name="常规 2 10 21 4 2" xfId="4521"/>
    <cellStyle name="常规 6 6 2 2 4" xfId="4522"/>
    <cellStyle name="常规 2 2 2 3 9 8 2" xfId="4523"/>
    <cellStyle name="常规 2 10 3 2 4 4" xfId="4524"/>
    <cellStyle name="常规 2 2 4 2 15 6 2" xfId="4525"/>
    <cellStyle name="常规 6 9 5 13" xfId="4526"/>
    <cellStyle name="常规 2 9 2 9 11" xfId="4527"/>
    <cellStyle name="常规 11 12 7" xfId="4528"/>
    <cellStyle name="常规 2 6 2 2_BCNS01标段清单细目" xfId="4529"/>
    <cellStyle name="常规 2 2 3 2 2 4 3 2" xfId="4530"/>
    <cellStyle name="常规 2 6 5 4 3" xfId="4531"/>
    <cellStyle name="常规 11 2 13 4" xfId="4532"/>
    <cellStyle name="常规 2 3 2 14 13" xfId="4533"/>
    <cellStyle name="常规 11 3 11 2" xfId="4534"/>
    <cellStyle name="常规 2 10 6 13 2 2" xfId="4535"/>
    <cellStyle name="常规 12 10 5" xfId="4536"/>
    <cellStyle name="常规 2 2 3 8 2 7 10" xfId="4537"/>
    <cellStyle name="常规 2 10 5 15 5 2" xfId="4538"/>
    <cellStyle name="常规 11 2 13 5" xfId="4539"/>
    <cellStyle name="常规 2 3 2 14 14" xfId="4540"/>
    <cellStyle name="常规 6 9 5 14" xfId="4541"/>
    <cellStyle name="常规 2 9 2 9 12" xfId="4542"/>
    <cellStyle name="常规 11 12 8" xfId="4543"/>
    <cellStyle name="常规 2 10 5 2 2 10" xfId="4544"/>
    <cellStyle name="常规 2 6 5 2 9 3 2" xfId="4545"/>
    <cellStyle name="常规 2 6 5 4 4" xfId="4546"/>
    <cellStyle name="常规 8 21 4" xfId="4547"/>
    <cellStyle name="常规 8 16 4" xfId="4548"/>
    <cellStyle name="常规 2 7 3 2 2 12" xfId="4549"/>
    <cellStyle name="常规 11 2 13 5 2" xfId="4550"/>
    <cellStyle name="常规 23 9 14" xfId="4551"/>
    <cellStyle name="常规 11 12 8 2" xfId="4552"/>
    <cellStyle name="常规 2 10 5 2 2 10 2" xfId="4553"/>
    <cellStyle name="常规 8 4 2 11 3" xfId="4554"/>
    <cellStyle name="常规 2 2 4 8 2 12 6" xfId="4555"/>
    <cellStyle name="常规 2 6 5 4 4 2" xfId="4556"/>
    <cellStyle name="常规 11 2 12 8" xfId="4557"/>
    <cellStyle name="常规 2 8 4 8" xfId="4558"/>
    <cellStyle name="常规 2 10 4 2 11 5 2" xfId="4559"/>
    <cellStyle name="常规 2 2 4 9 5 6 2" xfId="4560"/>
    <cellStyle name="常规 16 4 5 2" xfId="4561"/>
    <cellStyle name="常规 11 2 13 6" xfId="4562"/>
    <cellStyle name="常规 2 9 2 9 13" xfId="4563"/>
    <cellStyle name="常规 2 9 2 3 4 2" xfId="4564"/>
    <cellStyle name="常规 11 12 9" xfId="4565"/>
    <cellStyle name="常规 2 10 5 2 2 11" xfId="4566"/>
    <cellStyle name="常规 2 6 5 4 5" xfId="4567"/>
    <cellStyle name="常规 8 22 4" xfId="4568"/>
    <cellStyle name="常规 8 17 4" xfId="4569"/>
    <cellStyle name="常规 2 2 2 6 9 12" xfId="4570"/>
    <cellStyle name="常规 11 2 13 6 2" xfId="4571"/>
    <cellStyle name="常规 11 12 9 2" xfId="4572"/>
    <cellStyle name="常规 2 10 5 2 2 11 2" xfId="4573"/>
    <cellStyle name="常规 8 4 2 12 3" xfId="4574"/>
    <cellStyle name="常规 2 7 7 10 3" xfId="4575"/>
    <cellStyle name="常规 2 2 4 8 2 13 6" xfId="4576"/>
    <cellStyle name="常规 2 6 5 4 5 2" xfId="4577"/>
    <cellStyle name="常规 7 5 14 3" xfId="4578"/>
    <cellStyle name="常规 11 4 11" xfId="4579"/>
    <cellStyle name="常规 2 6 5 4 7" xfId="4580"/>
    <cellStyle name="常规 11 2 13 8" xfId="4581"/>
    <cellStyle name="常规 23 6 6 2" xfId="4582"/>
    <cellStyle name="常规 18 6 6 2" xfId="4583"/>
    <cellStyle name="常规 11 2 21" xfId="4584"/>
    <cellStyle name="常规 11 2 16" xfId="4585"/>
    <cellStyle name="常规 11 13 10" xfId="4586"/>
    <cellStyle name="常规 7 3 2 5 2" xfId="4587"/>
    <cellStyle name="常规 6 6 2 5" xfId="4588"/>
    <cellStyle name="常规 2 7 8 8 8 2" xfId="4589"/>
    <cellStyle name="常规 2 10 3 2 7" xfId="4590"/>
    <cellStyle name="常规 2 2 2 4 12 13" xfId="4591"/>
    <cellStyle name="常规 11 15 5" xfId="4592"/>
    <cellStyle name="常规 4 2 2 14 4" xfId="4593"/>
    <cellStyle name="常规 11 2 21 2" xfId="4594"/>
    <cellStyle name="常规 11 2 16 2" xfId="4595"/>
    <cellStyle name="常规 11 13 10 2" xfId="4596"/>
    <cellStyle name="常规 6 6 2 5 2" xfId="4597"/>
    <cellStyle name="常规 2 8 16" xfId="4598"/>
    <cellStyle name="常规 2 10 3 2 7 2" xfId="4599"/>
    <cellStyle name="常规 16 8 6" xfId="4600"/>
    <cellStyle name="常规 2 2 3 4 8 4 2" xfId="4601"/>
    <cellStyle name="常规 11 13 3" xfId="4602"/>
    <cellStyle name="常规 2 2 2 7 2 11 11" xfId="4603"/>
    <cellStyle name="常规 16 8 6 2" xfId="4604"/>
    <cellStyle name="常规 2 10 5 2 2 3" xfId="4605"/>
    <cellStyle name="常规 2 9 2 7 5 2" xfId="4606"/>
    <cellStyle name="常规 11 2 4 7" xfId="4607"/>
    <cellStyle name="常规 2 6 9 5 5" xfId="4608"/>
    <cellStyle name="常规 11 13 3 2" xfId="4609"/>
    <cellStyle name="常规 2 10 3 2 12" xfId="4610"/>
    <cellStyle name="常规 5 2 12 11 2" xfId="4611"/>
    <cellStyle name="常规 14 5 2 2" xfId="4612"/>
    <cellStyle name="常规 2 2 2 8 2 8 2" xfId="4613"/>
    <cellStyle name="常规 16 8 7" xfId="4614"/>
    <cellStyle name="常规 11 13 4" xfId="4615"/>
    <cellStyle name="常规 11 8 11" xfId="4616"/>
    <cellStyle name="常规 2 6 4 3 14" xfId="4617"/>
    <cellStyle name="常规 2 2 2 8 2 8 2 2" xfId="4618"/>
    <cellStyle name="常规 16 8 7 2" xfId="4619"/>
    <cellStyle name="常规 2 10 5 2 3 3" xfId="4620"/>
    <cellStyle name="常规 2 9 2 7 6 2" xfId="4621"/>
    <cellStyle name="常规 2 7 3 2 10 10" xfId="4622"/>
    <cellStyle name="常规 11 2 5 7" xfId="4623"/>
    <cellStyle name="常规 2 5 4 10" xfId="4624"/>
    <cellStyle name="常规 2 6 8 2 2 8" xfId="4625"/>
    <cellStyle name="常规 2 6 9 6 5" xfId="4626"/>
    <cellStyle name="常规 11 13 4 2" xfId="4627"/>
    <cellStyle name="常规 2 2 2 8 2 8 3" xfId="4628"/>
    <cellStyle name="常规 16 8 8" xfId="4629"/>
    <cellStyle name="常规 6 6 2 3 2" xfId="4630"/>
    <cellStyle name="常规 2 10 3 2 5 2" xfId="4631"/>
    <cellStyle name="常规 2 2 4 9 9 9" xfId="4632"/>
    <cellStyle name="常规 4 2 2 12 4" xfId="4633"/>
    <cellStyle name="常规 11 2 14 2" xfId="4634"/>
    <cellStyle name="常规 11 13 5" xfId="4635"/>
    <cellStyle name="常规 2 10 3 2 5 2 2" xfId="4636"/>
    <cellStyle name="常规 2 2 4 9 9 9 2" xfId="4637"/>
    <cellStyle name="常规 2 2 2 8 2 8 3 2" xfId="4638"/>
    <cellStyle name="常规 16 8 8 2" xfId="4639"/>
    <cellStyle name="常规 6 8 2 2 3" xfId="4640"/>
    <cellStyle name="常规 2 7 4 2 4 11" xfId="4641"/>
    <cellStyle name="常规 2 10 5 2 4 3" xfId="4642"/>
    <cellStyle name="常规 2 10 8 2_BCNS01标段清单细目" xfId="4643"/>
    <cellStyle name="常规 2 9 2 7 7 2" xfId="4644"/>
    <cellStyle name="常规 11 2 6 7" xfId="4645"/>
    <cellStyle name="常规 2 2 3 8 2 3 14" xfId="4646"/>
    <cellStyle name="常规 2 6 8 2 3 8" xfId="4647"/>
    <cellStyle name="常规 2 6 9 7 5" xfId="4648"/>
    <cellStyle name="常规 11 2 14 2 2" xfId="4649"/>
    <cellStyle name="常规 11 13 5 2" xfId="4650"/>
    <cellStyle name="常规 4 2 2 2 2" xfId="4651"/>
    <cellStyle name="常规 2 2 2 8 2 8 4" xfId="4652"/>
    <cellStyle name="常规 16 8 9" xfId="4653"/>
    <cellStyle name="常规 6 4 2" xfId="4654"/>
    <cellStyle name="常规 22 8 11 2" xfId="4655"/>
    <cellStyle name="常规 17 8 11 2" xfId="4656"/>
    <cellStyle name="常规 14 8 9 2" xfId="4657"/>
    <cellStyle name="常规 6 6 2 3 3" xfId="4658"/>
    <cellStyle name="常规 2 10 3 2 5 3" xfId="4659"/>
    <cellStyle name="常规 11 2 14 3" xfId="4660"/>
    <cellStyle name="常规 11 13 6" xfId="4661"/>
    <cellStyle name="常规 2 6 4 13 11 2" xfId="4662"/>
    <cellStyle name="常规 2 6 5 5 2" xfId="4663"/>
    <cellStyle name="常规 2 8 5 5" xfId="4664"/>
    <cellStyle name="常规 2 10 3 2 7 10" xfId="4665"/>
    <cellStyle name="常规 2 10 3 2 5 3 2" xfId="4666"/>
    <cellStyle name="常规 2 2 2 8 2 8 4 2" xfId="4667"/>
    <cellStyle name="常规 16 8 9 2" xfId="4668"/>
    <cellStyle name="常规 6 8 2 3 3" xfId="4669"/>
    <cellStyle name="常规 2 10 5 2 5 3" xfId="4670"/>
    <cellStyle name="常规 2 9 2 7 8 2" xfId="4671"/>
    <cellStyle name="常规 11 2 7 7" xfId="4672"/>
    <cellStyle name="常规 6 4 2 2" xfId="4673"/>
    <cellStyle name="常规 2 6 8 2 4 8" xfId="4674"/>
    <cellStyle name="常规 2 6 9 8 5" xfId="4675"/>
    <cellStyle name="常规 11 2 14 3 2" xfId="4676"/>
    <cellStyle name="常规 11 13 6 2" xfId="4677"/>
    <cellStyle name="常规 2 6 5 5 2 2" xfId="4678"/>
    <cellStyle name="常规 2 2 2 9 12 4" xfId="4679"/>
    <cellStyle name="常规 2 8 5 5 2" xfId="4680"/>
    <cellStyle name="常规 2 10 3 2 7 10 2" xfId="4681"/>
    <cellStyle name="常规 31 6 7" xfId="4682"/>
    <cellStyle name="常规 26 6 7" xfId="4683"/>
    <cellStyle name="常规 2 2 2 8 7 6 2" xfId="4684"/>
    <cellStyle name="常规 2 2 3 2 12 14" xfId="4685"/>
    <cellStyle name="常规 2 2 4 3 13 4 2" xfId="4686"/>
    <cellStyle name="常规 2 10 2 2 8 8 2" xfId="4687"/>
    <cellStyle name="常规 2 7 4 2 6 8" xfId="4688"/>
    <cellStyle name="常规 2 2 3 2 2 11 6 2" xfId="4689"/>
    <cellStyle name="常规 23" xfId="4690"/>
    <cellStyle name="常规 18" xfId="4691"/>
    <cellStyle name="常规 11 3 2 2" xfId="4692"/>
    <cellStyle name="常规 12 11 4" xfId="4693"/>
    <cellStyle name="常规 12 13 11" xfId="4694"/>
    <cellStyle name="常规 4 2 2 2 3" xfId="4695"/>
    <cellStyle name="常规 2 2 2 8 2 8 5" xfId="4696"/>
    <cellStyle name="常规 2 10 16 5 2" xfId="4697"/>
    <cellStyle name="常规 2 10 21 5 2" xfId="4698"/>
    <cellStyle name="常规 6 6 2 3 4" xfId="4699"/>
    <cellStyle name="常规 2 2 2 3 9 9 2" xfId="4700"/>
    <cellStyle name="常规 2 10 3 2 5 4" xfId="4701"/>
    <cellStyle name="常规 2 10 2 7 10" xfId="4702"/>
    <cellStyle name="常规 2 2 4 2 15 7 2" xfId="4703"/>
    <cellStyle name="常规 11 13 7" xfId="4704"/>
    <cellStyle name="常规 2 2 3 2 2 4 4 2" xfId="4705"/>
    <cellStyle name="常规 2 6 5 5 3" xfId="4706"/>
    <cellStyle name="常规 11 2 14 4" xfId="4707"/>
    <cellStyle name="常规 2 8 5 6" xfId="4708"/>
    <cellStyle name="常规 2 10 3 2 7 11" xfId="4709"/>
    <cellStyle name="常规 2 8 5 7" xfId="4710"/>
    <cellStyle name="常规 2 10 3 2 7 12" xfId="4711"/>
    <cellStyle name="常规 2 10 5 15 6 2" xfId="4712"/>
    <cellStyle name="常规 11 2 14 5" xfId="4713"/>
    <cellStyle name="常规 2 7 5 15 6" xfId="4714"/>
    <cellStyle name="常规 2 10 8 2 2 10 2" xfId="4715"/>
    <cellStyle name="常规 11 13 8" xfId="4716"/>
    <cellStyle name="常规 2 6 5 2 9 4 2" xfId="4717"/>
    <cellStyle name="常规 2 6 5 5 4" xfId="4718"/>
    <cellStyle name="常规 2 10 2 7 11 2" xfId="4719"/>
    <cellStyle name="常规 2 10 3 2 5 5 2" xfId="4720"/>
    <cellStyle name="常规 2 2 2 8 2 8 6 2" xfId="4721"/>
    <cellStyle name="常规 2 2 2 7 2 12 11" xfId="4722"/>
    <cellStyle name="常规 6 8 2 5 3" xfId="4723"/>
    <cellStyle name="常规 2 10 5 2 7 3" xfId="4724"/>
    <cellStyle name="常规 11 2 9 7" xfId="4725"/>
    <cellStyle name="常规 6 4 4 2" xfId="4726"/>
    <cellStyle name="常规 37 2 8" xfId="4727"/>
    <cellStyle name="常规 2 6 8 2 6 8" xfId="4728"/>
    <cellStyle name="常规 2 7 3 2 7 12" xfId="4729"/>
    <cellStyle name="常规 11 2 14 5 2" xfId="4730"/>
    <cellStyle name="常规 11 13 8 2" xfId="4731"/>
    <cellStyle name="常规 2 10 3 3 12" xfId="4732"/>
    <cellStyle name="常规 2 6 5 5 4 2" xfId="4733"/>
    <cellStyle name="常规 16 4 6 2" xfId="4734"/>
    <cellStyle name="常规 11 2 14 6" xfId="4735"/>
    <cellStyle name="常规 2 9 2 3 5 2" xfId="4736"/>
    <cellStyle name="常规 11 13 9" xfId="4737"/>
    <cellStyle name="常规 2 6 5 5 5" xfId="4738"/>
    <cellStyle name="常规 2 8 5 8" xfId="4739"/>
    <cellStyle name="常规 2 10 4 2 11 6 2" xfId="4740"/>
    <cellStyle name="常规 2 2 4 9 5 7 2" xfId="4741"/>
    <cellStyle name="常规 11 9 11" xfId="4742"/>
    <cellStyle name="常规 2 6 4 4 14" xfId="4743"/>
    <cellStyle name="常规 2 6 6 4 7" xfId="4744"/>
    <cellStyle name="常规 11 2 14 6 2" xfId="4745"/>
    <cellStyle name="常规 11 13 9 2" xfId="4746"/>
    <cellStyle name="常规 2 6 5 5 5 2" xfId="4747"/>
    <cellStyle name="常规 11 14 10 2" xfId="4748"/>
    <cellStyle name="常规 3 8 16" xfId="4749"/>
    <cellStyle name="常规 2 10 3 7 7 2" xfId="4750"/>
    <cellStyle name="常规 11 14 11 2" xfId="4751"/>
    <cellStyle name="常规 2 10 3 7 8 2" xfId="4752"/>
    <cellStyle name="常规 12 14 12" xfId="4753"/>
    <cellStyle name="常规 2 10 6 13 8 2" xfId="4754"/>
    <cellStyle name="常规 11 14 12" xfId="4755"/>
    <cellStyle name="常规 2 10 3 7 9" xfId="4756"/>
    <cellStyle name="常规 2 2 2 3 14 10" xfId="4757"/>
    <cellStyle name="常规 2 2 3 6 2 12 7 2" xfId="4758"/>
    <cellStyle name="常规 13 2 7 2" xfId="4759"/>
    <cellStyle name="常规 2 2 4 7 13 8" xfId="4760"/>
    <cellStyle name="常规 16 9 5 2" xfId="4761"/>
    <cellStyle name="常规 2 9 2 8 4 2" xfId="4762"/>
    <cellStyle name="常规 12 12 9" xfId="4763"/>
    <cellStyle name="常规 11 14 2 2" xfId="4764"/>
    <cellStyle name="常规 13 2 8" xfId="4765"/>
    <cellStyle name="常规 16 9 6" xfId="4766"/>
    <cellStyle name="常规 2 2 3 4 8 5 2" xfId="4767"/>
    <cellStyle name="常规 11 14 3" xfId="4768"/>
    <cellStyle name="常规 13 2 9" xfId="4769"/>
    <cellStyle name="常规 14 5 3 2" xfId="4770"/>
    <cellStyle name="常规 2 2 2 8 2 9 2" xfId="4771"/>
    <cellStyle name="常规 16 9 7" xfId="4772"/>
    <cellStyle name="常规 11 14 4" xfId="4773"/>
    <cellStyle name="常规 2 2 4 7 15 8" xfId="4774"/>
    <cellStyle name="常规 13 2 9 2" xfId="4775"/>
    <cellStyle name="常规 2 6 4 8 14" xfId="4776"/>
    <cellStyle name="常规 2 2 2 30" xfId="4777"/>
    <cellStyle name="常规 2 2 2 25" xfId="4778"/>
    <cellStyle name="常规 14 10 3" xfId="4779"/>
    <cellStyle name="常规 2 2 2 8 2 9 2 2" xfId="4780"/>
    <cellStyle name="常规 16 9 7 2" xfId="4781"/>
    <cellStyle name="常规 2 9 2 8 6 2" xfId="4782"/>
    <cellStyle name="常规 2 8 2 12 11" xfId="4783"/>
    <cellStyle name="常规 12 14 9" xfId="4784"/>
    <cellStyle name="常规 2 5 9 10" xfId="4785"/>
    <cellStyle name="常规 11 14 4 2" xfId="4786"/>
    <cellStyle name="常规 2 2 2 8 2 9 3" xfId="4787"/>
    <cellStyle name="常规 16 9 8" xfId="4788"/>
    <cellStyle name="常规 6 6 2 4 2" xfId="4789"/>
    <cellStyle name="常规 2 10 3 2 6 2" xfId="4790"/>
    <cellStyle name="常规 4 2 2 13 4" xfId="4791"/>
    <cellStyle name="常规 11 2 20 2" xfId="4792"/>
    <cellStyle name="常规 11 2 15 2" xfId="4793"/>
    <cellStyle name="常规 2 2 4 9 12" xfId="4794"/>
    <cellStyle name="常规 11 14 5" xfId="4795"/>
    <cellStyle name="常规 36 8 9" xfId="4796"/>
    <cellStyle name="常规 12 12 2 2" xfId="4797"/>
    <cellStyle name="常规 13 13 6" xfId="4798"/>
    <cellStyle name="常规 2 6 4 15 11 2" xfId="4799"/>
    <cellStyle name="常规 2 2 3 3 7 3 2" xfId="4800"/>
    <cellStyle name="常规 11 5 12" xfId="4801"/>
    <cellStyle name="常规 2 2 3 8 2 14 11 2" xfId="4802"/>
    <cellStyle name="常规 2 2 4 5 2 10 4 2" xfId="4803"/>
    <cellStyle name="常规 2 7 8 2 9 2" xfId="4804"/>
    <cellStyle name="常规 2 6 5 9 8" xfId="4805"/>
    <cellStyle name="常规 14 11 3" xfId="4806"/>
    <cellStyle name="常规 2 2 2 8 2 9 3 2" xfId="4807"/>
    <cellStyle name="常规 16 9 8 2" xfId="4808"/>
    <cellStyle name="常规 2 7 6 2 13 9" xfId="4809"/>
    <cellStyle name="常规 2 10 3 2 6 2 2" xfId="4810"/>
    <cellStyle name="常规 11 14 5 2" xfId="4811"/>
    <cellStyle name="常规 4 2 2 3 2" xfId="4812"/>
    <cellStyle name="常规 2 2 2 8 2 9 4" xfId="4813"/>
    <cellStyle name="常规 16 9 9" xfId="4814"/>
    <cellStyle name="常规 2 2 3 6 4 2 2" xfId="4815"/>
    <cellStyle name="常规 6 6 2 4 3" xfId="4816"/>
    <cellStyle name="常规 2 10 3 2 6 3" xfId="4817"/>
    <cellStyle name="常规 11 14 6" xfId="4818"/>
    <cellStyle name="常规 2 10 2_BCNS01标段清单细目" xfId="4819"/>
    <cellStyle name="常规 2 6 5 6 2" xfId="4820"/>
    <cellStyle name="常规 14 12 3" xfId="4821"/>
    <cellStyle name="常规 2 2 4 7 15 11" xfId="4822"/>
    <cellStyle name="常规 2 2 2 8 2 9 4 2" xfId="4823"/>
    <cellStyle name="常规 16 9 9 2" xfId="4824"/>
    <cellStyle name="常规 6 5 2 2" xfId="4825"/>
    <cellStyle name="常规 2 10 2 2 4" xfId="4826"/>
    <cellStyle name="常规 2 7 6 2 14 9" xfId="4827"/>
    <cellStyle name="常规 2 10 3 2 6 3 2" xfId="4828"/>
    <cellStyle name="常规 11 14 6 2" xfId="4829"/>
    <cellStyle name="常规 2 6 5 6 2 2" xfId="4830"/>
    <cellStyle name="常规 31 7 7" xfId="4831"/>
    <cellStyle name="常规 26 7 7" xfId="4832"/>
    <cellStyle name="常规 2 2 2 8 7 7 2" xfId="4833"/>
    <cellStyle name="常规 2 2 2 4 2 20" xfId="4834"/>
    <cellStyle name="常规 2 2 2 4 2 15" xfId="4835"/>
    <cellStyle name="常规 2 2 4 3 13 5 2" xfId="4836"/>
    <cellStyle name="常规 2 6 4 2 3 14" xfId="4837"/>
    <cellStyle name="常规 2 10 2 2 8 9 2" xfId="4838"/>
    <cellStyle name="常规 2 7 4 2 7 8" xfId="4839"/>
    <cellStyle name="常规 2 2 3 2 2 11 7 2" xfId="4840"/>
    <cellStyle name="常规 2 2 18 14" xfId="4841"/>
    <cellStyle name="常规 11 3 3 2" xfId="4842"/>
    <cellStyle name="常规 12 12 4" xfId="4843"/>
    <cellStyle name="常规 4 2 2 3 3" xfId="4844"/>
    <cellStyle name="常规 2 2 2 8 2 9 5" xfId="4845"/>
    <cellStyle name="常规 2 10 16 6 2" xfId="4846"/>
    <cellStyle name="常规 2 10 21 6 2" xfId="4847"/>
    <cellStyle name="常规 6 6 2 4 4" xfId="4848"/>
    <cellStyle name="常规 2 10 3 2 6 4" xfId="4849"/>
    <cellStyle name="常规 2 2 4 2 15 8 2" xfId="4850"/>
    <cellStyle name="常规 11 14 7" xfId="4851"/>
    <cellStyle name="常规 2 2 3 2 2 4 5 2" xfId="4852"/>
    <cellStyle name="常规 2 6 5 6 3" xfId="4853"/>
    <cellStyle name="常规 2 2 2 3 15 10" xfId="4854"/>
    <cellStyle name="常规 14 10 11" xfId="4855"/>
    <cellStyle name="常规 14 13 3" xfId="4856"/>
    <cellStyle name="常规 11 14 7 2" xfId="4857"/>
    <cellStyle name="常规 2 6 5 6 3 2" xfId="4858"/>
    <cellStyle name="常规 13 10 2" xfId="4859"/>
    <cellStyle name="常规 2 10 5 15 7 2" xfId="4860"/>
    <cellStyle name="常规 11 14 8" xfId="4861"/>
    <cellStyle name="常规 2 6 5 2 9 5 2" xfId="4862"/>
    <cellStyle name="常规 2 6 5 6 4" xfId="4863"/>
    <cellStyle name="常规 2 10 8 2 2 11 2" xfId="4864"/>
    <cellStyle name="常规 2 2 4 9 15" xfId="4865"/>
    <cellStyle name="常规 2 2 4 9 20" xfId="4866"/>
    <cellStyle name="常规 13 10 3" xfId="4867"/>
    <cellStyle name="常规 2 2 2 8 2 4 2 2" xfId="4868"/>
    <cellStyle name="常规 16 4 7 2" xfId="4869"/>
    <cellStyle name="常规 2 2 4 9 16" xfId="4870"/>
    <cellStyle name="常规 2 2 4 9 21" xfId="4871"/>
    <cellStyle name="常规 2 9 2 3 6 2" xfId="4872"/>
    <cellStyle name="常规 11 14 9" xfId="4873"/>
    <cellStyle name="常规 2 4 9 10" xfId="4874"/>
    <cellStyle name="常规 2 6 5 6 5" xfId="4875"/>
    <cellStyle name="常规 2 8 6 8" xfId="4876"/>
    <cellStyle name="常规 2 10 4 2 11 7 2" xfId="4877"/>
    <cellStyle name="常规 2 2 4 9 5 8 2" xfId="4878"/>
    <cellStyle name="常规 8 3 7" xfId="4879"/>
    <cellStyle name="常规 13 10 3 2" xfId="4880"/>
    <cellStyle name="常规 2 2 3 3 2 9 5" xfId="4881"/>
    <cellStyle name="常规 2 4 2 12 12" xfId="4882"/>
    <cellStyle name="常规 11 14 9 2" xfId="4883"/>
    <cellStyle name="常规 2 4 9 10 2" xfId="4884"/>
    <cellStyle name="常规 2 6 5 6 5 2" xfId="4885"/>
    <cellStyle name="常规 2 2 2 2 8 3 2" xfId="4886"/>
    <cellStyle name="常规 11 15 10" xfId="4887"/>
    <cellStyle name="常规 2 2 2 2 13 3 2" xfId="4888"/>
    <cellStyle name="常规 14 14 5 2" xfId="4889"/>
    <cellStyle name="常规 11 15 10 2" xfId="4890"/>
    <cellStyle name="常规 4 8 16" xfId="4891"/>
    <cellStyle name="常规 2 7 2 2 6 13" xfId="4892"/>
    <cellStyle name="常规 11 15 11" xfId="4893"/>
    <cellStyle name="常规 6 9 7 11 2" xfId="4894"/>
    <cellStyle name="常规 2 10 5 2 12 7 2" xfId="4895"/>
    <cellStyle name="常规 13 3 7" xfId="4896"/>
    <cellStyle name="常规 11 15 2" xfId="4897"/>
    <cellStyle name="常规 2 2 2 4 12 10" xfId="4898"/>
    <cellStyle name="常规 2 2 4 3 2 7 4 2" xfId="4899"/>
    <cellStyle name="常规 2 10 5 2 9 9 2" xfId="4900"/>
    <cellStyle name="常规 32 3" xfId="4901"/>
    <cellStyle name="常规 27 3" xfId="4902"/>
    <cellStyle name="常规 2 2 3 13 10" xfId="4903"/>
    <cellStyle name="常规 13 3 7 2" xfId="4904"/>
    <cellStyle name="常规 14 14 11" xfId="4905"/>
    <cellStyle name="常规 2 2 3 6 2 13 7 2" xfId="4906"/>
    <cellStyle name="常规 37 11 13" xfId="4907"/>
    <cellStyle name="常规 2 2 2 4 12 10 2" xfId="4908"/>
    <cellStyle name="常规 11 15 2 2" xfId="4909"/>
    <cellStyle name="常规 2 2 4 6 4 9" xfId="4910"/>
    <cellStyle name="常规 22 2 10" xfId="4911"/>
    <cellStyle name="常规 2 7 8 2 12 3 2" xfId="4912"/>
    <cellStyle name="常规 2 2 3 4 2 9 10" xfId="4913"/>
    <cellStyle name="常规 17 2 10" xfId="4914"/>
    <cellStyle name="常规 2 6 5 13 8 2" xfId="4915"/>
    <cellStyle name="常规 2 2 10 11" xfId="4916"/>
    <cellStyle name="常规 13 3 8" xfId="4917"/>
    <cellStyle name="常规 2 2 3 4 8 6 2" xfId="4918"/>
    <cellStyle name="常规 2 2 2 4 12 11" xfId="4919"/>
    <cellStyle name="常规 11 15 3" xfId="4920"/>
    <cellStyle name="常规 4 4 18" xfId="4921"/>
    <cellStyle name="常规 22 2 10 2" xfId="4922"/>
    <cellStyle name="常规 2 2 3 4 2 9 10 2" xfId="4923"/>
    <cellStyle name="常规 17 2 10 2" xfId="4924"/>
    <cellStyle name="常规 2 2 4 6 4 9 2" xfId="4925"/>
    <cellStyle name="常规 2 2 10 11 2" xfId="4926"/>
    <cellStyle name="常规 2 2 4 7 2 12 9" xfId="4927"/>
    <cellStyle name="常规 33 3" xfId="4928"/>
    <cellStyle name="常规 28 3" xfId="4929"/>
    <cellStyle name="常规 13 3 8 2" xfId="4930"/>
    <cellStyle name="常规 2 2 2 4 12 11 2" xfId="4931"/>
    <cellStyle name="常规 11 15 3 2" xfId="4932"/>
    <cellStyle name="常规 13 3 9" xfId="4933"/>
    <cellStyle name="常规 22 2 11" xfId="4934"/>
    <cellStyle name="常规 2 2 3 4 2 9 11" xfId="4935"/>
    <cellStyle name="常规 17 2 11" xfId="4936"/>
    <cellStyle name="常规 14 5 4 2" xfId="4937"/>
    <cellStyle name="常规 2 2 10 12" xfId="4938"/>
    <cellStyle name="常规 2 2 2 4 12 12" xfId="4939"/>
    <cellStyle name="常规 11 15 4" xfId="4940"/>
    <cellStyle name="常规 11 2 2 10" xfId="4941"/>
    <cellStyle name="常规 11 15 5 2" xfId="4942"/>
    <cellStyle name="常规 2 2 3 8 10 7" xfId="4943"/>
    <cellStyle name="常规 11 15 6" xfId="4944"/>
    <cellStyle name="常规 2 2 2 4 12 14" xfId="4945"/>
    <cellStyle name="常规 2 6 5 7 2" xfId="4946"/>
    <cellStyle name="常规 2 8 7 5 2" xfId="4947"/>
    <cellStyle name="常规 11 2 13" xfId="4948"/>
    <cellStyle name="常规 11 15 6 2" xfId="4949"/>
    <cellStyle name="常规 2 2 3 8 11 7" xfId="4950"/>
    <cellStyle name="常规 2 6 5 7 2 2" xfId="4951"/>
    <cellStyle name="常规 2 2 2 4 2 9 9 2" xfId="4952"/>
    <cellStyle name="常规 2 2 4 6 2 12 9" xfId="4953"/>
    <cellStyle name="常规 16 2 10 2" xfId="4954"/>
    <cellStyle name="常规 6 2 5 3" xfId="4955"/>
    <cellStyle name="常规 35 3 9" xfId="4956"/>
    <cellStyle name="常规 11 2" xfId="4957"/>
    <cellStyle name="常规 2 2 5 6 7 2" xfId="4958"/>
    <cellStyle name="常规 13 5 12" xfId="4959"/>
    <cellStyle name="常规 2 10 7 3 7" xfId="4960"/>
    <cellStyle name="常规 20 3 9 2" xfId="4961"/>
    <cellStyle name="常规 15 3 9 2" xfId="4962"/>
    <cellStyle name="常规 2 2 3 2 2 14 13" xfId="4963"/>
    <cellStyle name="常规 2 2 4 2 2 3 7 2" xfId="4964"/>
    <cellStyle name="常规 11 2 10 10 2" xfId="4965"/>
    <cellStyle name="常规 31 12 10" xfId="4966"/>
    <cellStyle name="常规 26 12 10" xfId="4967"/>
    <cellStyle name="常规 2 2 2 3 12 4" xfId="4968"/>
    <cellStyle name="常规 20 13 6" xfId="4969"/>
    <cellStyle name="常规 15 13 6" xfId="4970"/>
    <cellStyle name="常规 2 2 2 3 13 4" xfId="4971"/>
    <cellStyle name="常规 20 14 6" xfId="4972"/>
    <cellStyle name="常规 15 14 6" xfId="4973"/>
    <cellStyle name="常规 11 2 10 11 2" xfId="4974"/>
    <cellStyle name="常规 11 2 10 12" xfId="4975"/>
    <cellStyle name="常规 2 10 7 2 13 6 2" xfId="4976"/>
    <cellStyle name="常规 7 6 2 14 4" xfId="4977"/>
    <cellStyle name="常规 37 13 8 2" xfId="4978"/>
    <cellStyle name="常规 2 10 9 13 11 2" xfId="4979"/>
    <cellStyle name="常规 2 2 4 2 2 3 9" xfId="4980"/>
    <cellStyle name="常规 2 2 2 8 2 4 3" xfId="4981"/>
    <cellStyle name="常规 16 4 8" xfId="4982"/>
    <cellStyle name="常规 2 10 4 2 11 8" xfId="4983"/>
    <cellStyle name="常规 2 2 4 9 5 9" xfId="4984"/>
    <cellStyle name="常规 6 18 4" xfId="4985"/>
    <cellStyle name="常规 2 2 2 3 2 9 9 2" xfId="4986"/>
    <cellStyle name="常规 11 2 10 2" xfId="4987"/>
    <cellStyle name="常规 2 7 5 11 3" xfId="4988"/>
    <cellStyle name="常规 2 2 4 8 12" xfId="4989"/>
    <cellStyle name="常规 2 2 2 8 2 4 4" xfId="4990"/>
    <cellStyle name="常规 16 4 9" xfId="4991"/>
    <cellStyle name="常规 14 8 5 2" xfId="4992"/>
    <cellStyle name="常规 2 10 4 2 11 9" xfId="4993"/>
    <cellStyle name="常规 11 2 10 3" xfId="4994"/>
    <cellStyle name="常规 2 7 5 11 4" xfId="4995"/>
    <cellStyle name="常规 2 2 4 8 13" xfId="4996"/>
    <cellStyle name="常规 13 12 3" xfId="4997"/>
    <cellStyle name="常规 2 2 2 8 2 4 4 2" xfId="4998"/>
    <cellStyle name="常规 16 4 9 2" xfId="4999"/>
    <cellStyle name="常规 2 6 8 2 2 11" xfId="5000"/>
    <cellStyle name="常规 2 8 8 8" xfId="5001"/>
    <cellStyle name="常规 2 10 4 2 11 9 2" xfId="5002"/>
    <cellStyle name="常规 11 2 10 3 2" xfId="5003"/>
    <cellStyle name="常规 2 2 3 8 7 4" xfId="5004"/>
    <cellStyle name="常规 2 7 5 11 4 2" xfId="5005"/>
    <cellStyle name="常规 2 2 4 8 13 2" xfId="5006"/>
    <cellStyle name="常规 2 10 3 2 8 6" xfId="5007"/>
    <cellStyle name="常规 11 2 10 4" xfId="5008"/>
    <cellStyle name="常规 2 7 5 11 5" xfId="5009"/>
    <cellStyle name="常规 2 2 4 8 14" xfId="5010"/>
    <cellStyle name="常规 13 13 3" xfId="5011"/>
    <cellStyle name="常规 11 2 10 4 2" xfId="5012"/>
    <cellStyle name="常规 2 2 3 8 8 4" xfId="5013"/>
    <cellStyle name="常规 2 7 5 11 5 2" xfId="5014"/>
    <cellStyle name="常规 2 2 4 8 14 2" xfId="5015"/>
    <cellStyle name="常规 2 10 3 2 9 6" xfId="5016"/>
    <cellStyle name="常规 11 2 10 5" xfId="5017"/>
    <cellStyle name="常规 2 7 5 11 6" xfId="5018"/>
    <cellStyle name="常规 2 2 4 8 15" xfId="5019"/>
    <cellStyle name="常规 2 10 5 15 2 2" xfId="5020"/>
    <cellStyle name="常规 13 14 3" xfId="5021"/>
    <cellStyle name="常规 2 6 8 8 2 2" xfId="5022"/>
    <cellStyle name="常规 11 2 10 5 2" xfId="5023"/>
    <cellStyle name="常规 2 2 3 8 9 4" xfId="5024"/>
    <cellStyle name="常规 2 7 5 11 6 2" xfId="5025"/>
    <cellStyle name="常规 2 2 4 8 15 2" xfId="5026"/>
    <cellStyle name="常规 2 10 2 8 12" xfId="5027"/>
    <cellStyle name="常规 16 4 2 2" xfId="5028"/>
    <cellStyle name="常规 11 2 10 6" xfId="5029"/>
    <cellStyle name="常规 2 7 9 2 10 2" xfId="5030"/>
    <cellStyle name="常规 2 7 5 11 7" xfId="5031"/>
    <cellStyle name="常规 2 2 4 8 16" xfId="5032"/>
    <cellStyle name="常规 2 10 4 2 11 2 2" xfId="5033"/>
    <cellStyle name="常规 2 2 4 9 5 3 2" xfId="5034"/>
    <cellStyle name="常规 24 2 10" xfId="5035"/>
    <cellStyle name="常规 19 2 10" xfId="5036"/>
    <cellStyle name="常规 11 2 10 6 2" xfId="5037"/>
    <cellStyle name="常规 2 6 7 2 5 12" xfId="5038"/>
    <cellStyle name="常规 11 2 10 7" xfId="5039"/>
    <cellStyle name="常规 2 7 5 11 8" xfId="5040"/>
    <cellStyle name="常规 2 2 2 5 5 2 2" xfId="5041"/>
    <cellStyle name="常规 2 2 4 8 17" xfId="5042"/>
    <cellStyle name="常规 2 10 7 14 3 2" xfId="5043"/>
    <cellStyle name="常规 7 5 11 2" xfId="5044"/>
    <cellStyle name="常规 2 4 8 11" xfId="5045"/>
    <cellStyle name="常规 11 2 10 8 2" xfId="5046"/>
    <cellStyle name="常规 2 10 6 15 2 2" xfId="5047"/>
    <cellStyle name="常规 11 2 10 9" xfId="5048"/>
    <cellStyle name="常规 7 5 11 4" xfId="5049"/>
    <cellStyle name="常规 2 10 6 15 3" xfId="5050"/>
    <cellStyle name="常规 2 10 7 2 4 8 2" xfId="5051"/>
    <cellStyle name="常规 2 4 8 13" xfId="5052"/>
    <cellStyle name="常规 2 10 9 13 4 2" xfId="5053"/>
    <cellStyle name="常规 2 2 4 5 2 2 3 2" xfId="5054"/>
    <cellStyle name="常规 11 2 10 9 2" xfId="5055"/>
    <cellStyle name="常规 2 10 6 15 3 2" xfId="5056"/>
    <cellStyle name="常规 30 10 3" xfId="5057"/>
    <cellStyle name="常规 25 10 3" xfId="5058"/>
    <cellStyle name="常规 20 8 9" xfId="5059"/>
    <cellStyle name="常规 15 8 9" xfId="5060"/>
    <cellStyle name="常规 2 2 4 2 2 8 7" xfId="5061"/>
    <cellStyle name="常规 11 2 11 10" xfId="5062"/>
    <cellStyle name="常规 14 7 9 2" xfId="5063"/>
    <cellStyle name="常规 11 2 2 3" xfId="5064"/>
    <cellStyle name="常规 2 10 6 12 3 2" xfId="5065"/>
    <cellStyle name="常规 2 10 2 2 11" xfId="5066"/>
    <cellStyle name="常规 11 2 11 12" xfId="5067"/>
    <cellStyle name="常规 11 2 12" xfId="5068"/>
    <cellStyle name="常规 11 2 12 10" xfId="5069"/>
    <cellStyle name="常规 13 2 11 2" xfId="5070"/>
    <cellStyle name="常规 2 6 8 2 4 4" xfId="5071"/>
    <cellStyle name="常规 11 2 7 3" xfId="5072"/>
    <cellStyle name="常规 2 5 14 6" xfId="5073"/>
    <cellStyle name="常规 2 6 9 12 4 2" xfId="5074"/>
    <cellStyle name="常规 2 10 6 12 8 2" xfId="5075"/>
    <cellStyle name="常规 2 2 3 2 2 12 2 2" xfId="5076"/>
    <cellStyle name="常规 2 2 3 7 9 3" xfId="5077"/>
    <cellStyle name="常规 2 10 2 3 11" xfId="5078"/>
    <cellStyle name="常规 11 2 12 12" xfId="5079"/>
    <cellStyle name="常规 32 2 7" xfId="5080"/>
    <cellStyle name="常规 27 2 7" xfId="5081"/>
    <cellStyle name="常规 2 2 2 8 8 2 2" xfId="5082"/>
    <cellStyle name="常规 2 6 4 2 7 14" xfId="5083"/>
    <cellStyle name="常规 2 6 5 2 8 9 2" xfId="5084"/>
    <cellStyle name="常规 2 10 2 2 9 4 2" xfId="5085"/>
    <cellStyle name="常规 7 7 2 12 3" xfId="5086"/>
    <cellStyle name="常规 2 10 3 2 3 12" xfId="5087"/>
    <cellStyle name="常规 2 2 2 7 2 11 3 2" xfId="5088"/>
    <cellStyle name="常规 2 10 7 14 5 2" xfId="5089"/>
    <cellStyle name="常规 2 6 5 3 6" xfId="5090"/>
    <cellStyle name="常规 2 7 5 13 8" xfId="5091"/>
    <cellStyle name="常规 2 2 2 5 5 4 2" xfId="5092"/>
    <cellStyle name="常规 11 2 12 7" xfId="5093"/>
    <cellStyle name="常规 11 2 2 6" xfId="5094"/>
    <cellStyle name="常规 2 6 9 3 4" xfId="5095"/>
    <cellStyle name="常规 11 2 12 7 2" xfId="5096"/>
    <cellStyle name="常规 2 7 5 13 8 2" xfId="5097"/>
    <cellStyle name="常规 2 2 4 4 2 9 10" xfId="5098"/>
    <cellStyle name="常规 11 2 12 9" xfId="5099"/>
    <cellStyle name="常规 2 10 9 13 6 2" xfId="5100"/>
    <cellStyle name="常规 2 2 4 5 2 2 5 2" xfId="5101"/>
    <cellStyle name="常规 2 2 2 7 2 11 10" xfId="5102"/>
    <cellStyle name="常规 2 10 5 2 2 2" xfId="5103"/>
    <cellStyle name="常规 11 2 4 6" xfId="5104"/>
    <cellStyle name="常规 2 5 11 9" xfId="5105"/>
    <cellStyle name="常规 2 6 9 5 4" xfId="5106"/>
    <cellStyle name="常规 2 2 2 2 2 10 3" xfId="5107"/>
    <cellStyle name="常规 11 2 12 9 2" xfId="5108"/>
    <cellStyle name="常规 7 7 3 4" xfId="5109"/>
    <cellStyle name="常规 2 10 2 12 9" xfId="5110"/>
    <cellStyle name="常规 11 2 13 10" xfId="5111"/>
    <cellStyle name="常规 2 2 3 9 10 6 2" xfId="5112"/>
    <cellStyle name="常规 32 7 6" xfId="5113"/>
    <cellStyle name="常规 27 7 6" xfId="5114"/>
    <cellStyle name="常规 2 2 2 4 7 14" xfId="5115"/>
    <cellStyle name="常规 24 7 7 2" xfId="5116"/>
    <cellStyle name="常规 19 7 7 2" xfId="5117"/>
    <cellStyle name="常规 2 6 4 2 8 13" xfId="5118"/>
    <cellStyle name="常规 2 2 2 3 2 5 6" xfId="5119"/>
    <cellStyle name="常规 2 10 3 2 4 11" xfId="5120"/>
    <cellStyle name="常规 2 2 4 7 2 6 7" xfId="5121"/>
    <cellStyle name="常规 2 10 4 15 3 2" xfId="5122"/>
    <cellStyle name="常规 2 2 4 4 2 4 2 2" xfId="5123"/>
    <cellStyle name="常规 11 2 13 11" xfId="5124"/>
    <cellStyle name="常规 2 7 9 9 9 2" xfId="5125"/>
    <cellStyle name="常规 2 10 2 4 10" xfId="5126"/>
    <cellStyle name="常规 2 10 6 2 6 7 2" xfId="5127"/>
    <cellStyle name="常规 2 6 5 12 6" xfId="5128"/>
    <cellStyle name="常规 2 2 3 3 2 6 11" xfId="5129"/>
    <cellStyle name="常规 2 2 2 6 13 4" xfId="5130"/>
    <cellStyle name="常规 2 10 3 2 4 11 2" xfId="5131"/>
    <cellStyle name="常规 23 14 6" xfId="5132"/>
    <cellStyle name="常规 18 14 6" xfId="5133"/>
    <cellStyle name="常规 2 2 4 7 2 6 7 2" xfId="5134"/>
    <cellStyle name="常规 11 2 13 11 2" xfId="5135"/>
    <cellStyle name="常规 2 10 2 4 10 2" xfId="5136"/>
    <cellStyle name="常规 32 7 7" xfId="5137"/>
    <cellStyle name="常规 27 7 7" xfId="5138"/>
    <cellStyle name="常规 2 2 2 8 8 7 2" xfId="5139"/>
    <cellStyle name="常规 2 2 4 3 14 5 2" xfId="5140"/>
    <cellStyle name="常规 2 6 4 2 8 14" xfId="5141"/>
    <cellStyle name="常规 2 2 2 3 2 5 7" xfId="5142"/>
    <cellStyle name="常规 2 10 2 2 9 9 2" xfId="5143"/>
    <cellStyle name="常规 2 10 3 2 4 12" xfId="5144"/>
    <cellStyle name="常规 2 2 4 7 2 6 8" xfId="5145"/>
    <cellStyle name="常规 11 4 3 2" xfId="5146"/>
    <cellStyle name="常规 2 7 8 2 11 2" xfId="5147"/>
    <cellStyle name="常规 2 2 3 2 2 12 7 2" xfId="5148"/>
    <cellStyle name="常规 2 6 5 12 7" xfId="5149"/>
    <cellStyle name="常规 11 2 13 12" xfId="5150"/>
    <cellStyle name="常规 2 10 2 4 11" xfId="5151"/>
    <cellStyle name="常规 7 5 14 2" xfId="5152"/>
    <cellStyle name="常规 2 9 2 9 14" xfId="5153"/>
    <cellStyle name="常规 11 4 10" xfId="5154"/>
    <cellStyle name="常规 2 10 5 2 2 12" xfId="5155"/>
    <cellStyle name="常规 2 2 2 7 2 11 4 2" xfId="5156"/>
    <cellStyle name="常规 2 10 7 14 6 2" xfId="5157"/>
    <cellStyle name="常规 2 6 5 4 6" xfId="5158"/>
    <cellStyle name="常规 2 7 5 14 8" xfId="5159"/>
    <cellStyle name="常规 2 2 2 5 5 5 2" xfId="5160"/>
    <cellStyle name="常规 11 2 13 7" xfId="5161"/>
    <cellStyle name="常规 11 4 10 2" xfId="5162"/>
    <cellStyle name="常规 8 4 2 13 3" xfId="5163"/>
    <cellStyle name="常规 7 6_BCNS01标段清单细目" xfId="5164"/>
    <cellStyle name="常规 2 7 7 11 3" xfId="5165"/>
    <cellStyle name="常规 2 2 4 8 2 14 6" xfId="5166"/>
    <cellStyle name="常规 2 6 5 4 6 2" xfId="5167"/>
    <cellStyle name="常规 8 18 4" xfId="5168"/>
    <cellStyle name="常规 11 2 13 7 2" xfId="5169"/>
    <cellStyle name="常规 11 2 14 8" xfId="5170"/>
    <cellStyle name="常规 11 4 11 2" xfId="5171"/>
    <cellStyle name="常规 8 4 2 14 3" xfId="5172"/>
    <cellStyle name="常规 2 7 7 12 3" xfId="5173"/>
    <cellStyle name="常规 2 6 5 4 7 2" xfId="5174"/>
    <cellStyle name="常规 8 19 4" xfId="5175"/>
    <cellStyle name="常规 11 2 13 8 2" xfId="5176"/>
    <cellStyle name="常规 2 7 5 14 9 2" xfId="5177"/>
    <cellStyle name="常规 13 10 5" xfId="5178"/>
    <cellStyle name="常规 7 5 14 4" xfId="5179"/>
    <cellStyle name="常规 11 4 12" xfId="5180"/>
    <cellStyle name="常规 2 7 8 2 4 2" xfId="5181"/>
    <cellStyle name="常规 2 6 5 4 8" xfId="5182"/>
    <cellStyle name="常规 11 2 13 9" xfId="5183"/>
    <cellStyle name="常规 2 10 9 13 7 2" xfId="5184"/>
    <cellStyle name="常规 2 2 4 5 2 2 6 2" xfId="5185"/>
    <cellStyle name="常规 11 2 14" xfId="5186"/>
    <cellStyle name="常规 2 6 4 2 10 4 2" xfId="5187"/>
    <cellStyle name="常规 11 2 14 10" xfId="5188"/>
    <cellStyle name="常规 2 2 2 7 12 4" xfId="5189"/>
    <cellStyle name="常规 24 13 6" xfId="5190"/>
    <cellStyle name="常规 19 13 6" xfId="5191"/>
    <cellStyle name="常规 2 10 3 2 5 10 2" xfId="5192"/>
    <cellStyle name="常规 11 2 14 10 2" xfId="5193"/>
    <cellStyle name="常规 2 10 4 12 11" xfId="5194"/>
    <cellStyle name="常规 2 2 8 8" xfId="5195"/>
    <cellStyle name="常规 2 2 2 7 13 4" xfId="5196"/>
    <cellStyle name="常规 24 14 6" xfId="5197"/>
    <cellStyle name="常规 19 14 6" xfId="5198"/>
    <cellStyle name="常规 2 10 3 2 5 11 2" xfId="5199"/>
    <cellStyle name="常规 2 2 4 3 2 10 7" xfId="5200"/>
    <cellStyle name="常规 11 2 14 11 2" xfId="5201"/>
    <cellStyle name="常规 2 10 2 5 10 2" xfId="5202"/>
    <cellStyle name="常规 2 2 9 8" xfId="5203"/>
    <cellStyle name="常规 11 4 8 2" xfId="5204"/>
    <cellStyle name="常规 11 2 14 12" xfId="5205"/>
    <cellStyle name="常规 7 8 2 10 2" xfId="5206"/>
    <cellStyle name="常规 2 10 2 5 11" xfId="5207"/>
    <cellStyle name="常规 2 2 2 7 2 11 5 2" xfId="5208"/>
    <cellStyle name="常规 2 10 7 14 7 2" xfId="5209"/>
    <cellStyle name="常规 2 6 5 5 6" xfId="5210"/>
    <cellStyle name="常规 2 7 5 15 8" xfId="5211"/>
    <cellStyle name="常规 2 2 2 5 5 6 2" xfId="5212"/>
    <cellStyle name="常规 11 2 14 7" xfId="5213"/>
    <cellStyle name="常规 11 2 14 8 2" xfId="5214"/>
    <cellStyle name="常规 2 6 6 10 8" xfId="5215"/>
    <cellStyle name="常规 11 2 14 9" xfId="5216"/>
    <cellStyle name="常规 37 14 12" xfId="5217"/>
    <cellStyle name="常规 2 10 9 13 8 2" xfId="5218"/>
    <cellStyle name="常规 2 2 4 5 2 2 7 2" xfId="5219"/>
    <cellStyle name="常规 11 2 14 9 2" xfId="5220"/>
    <cellStyle name="常规 2 6 6 11 8" xfId="5221"/>
    <cellStyle name="常规 11 2 20" xfId="5222"/>
    <cellStyle name="常规 11 2 15" xfId="5223"/>
    <cellStyle name="常规 13 14 7 2" xfId="5224"/>
    <cellStyle name="常规 20 7 8" xfId="5225"/>
    <cellStyle name="常规 15 7 8" xfId="5226"/>
    <cellStyle name="常规 2 2 4 2 2 7 6" xfId="5227"/>
    <cellStyle name="常规 11 2 2 10 2" xfId="5228"/>
    <cellStyle name="常规 2 9 2 12 9" xfId="5229"/>
    <cellStyle name="常规 2 2 3 2 15 11" xfId="5230"/>
    <cellStyle name="常规 2 4 10 6" xfId="5231"/>
    <cellStyle name="常规 11 2 2 11" xfId="5232"/>
    <cellStyle name="常规 30 10 2" xfId="5233"/>
    <cellStyle name="常规 25 10 2" xfId="5234"/>
    <cellStyle name="常规 20 8 8" xfId="5235"/>
    <cellStyle name="常规 15 8 8" xfId="5236"/>
    <cellStyle name="常规 2 2 4 2 2 8 6" xfId="5237"/>
    <cellStyle name="常规 2 2 2 8 2 5 14" xfId="5238"/>
    <cellStyle name="常规 2 2 2 4 5 12" xfId="5239"/>
    <cellStyle name="常规 11 2 2 11 2" xfId="5240"/>
    <cellStyle name="常规 2 9 2 13 9" xfId="5241"/>
    <cellStyle name="常规 2 4 11 6" xfId="5242"/>
    <cellStyle name="常规 2 6 4 2 6 11" xfId="5243"/>
    <cellStyle name="常规 2 2 3 2 2 10 10" xfId="5244"/>
    <cellStyle name="常规 11 2 2 12" xfId="5245"/>
    <cellStyle name="常规 13 14 6 2" xfId="5246"/>
    <cellStyle name="常规 4 7 2 6 3" xfId="5247"/>
    <cellStyle name="常规 2 2 2 7 11 7" xfId="5248"/>
    <cellStyle name="常规 24 12 9" xfId="5249"/>
    <cellStyle name="常规 19 12 9" xfId="5250"/>
    <cellStyle name="常规 2 2 3 2 6 7" xfId="5251"/>
    <cellStyle name="常规 2 10 8 2 9 4" xfId="5252"/>
    <cellStyle name="常规 11 5 9 2" xfId="5253"/>
    <cellStyle name="常规 2 6 7 2 7 11" xfId="5254"/>
    <cellStyle name="常规 2 10 9 3 10 2" xfId="5255"/>
    <cellStyle name="常规 11 2 2 4" xfId="5256"/>
    <cellStyle name="常规 2 6 9 3 2" xfId="5257"/>
    <cellStyle name="常规 11 2 2 5" xfId="5258"/>
    <cellStyle name="常规 2 2 3 2 2 8 2 2" xfId="5259"/>
    <cellStyle name="常规 2 6 9 3 3" xfId="5260"/>
    <cellStyle name="常规 2 10 8 11 4 2" xfId="5261"/>
    <cellStyle name="常规 2 2 3 6 2 7 14" xfId="5262"/>
    <cellStyle name="常规 2 2 2 4 7 9" xfId="5263"/>
    <cellStyle name="常规 11 2 2 6 2" xfId="5264"/>
    <cellStyle name="常规 2 6 9 3 4 2" xfId="5265"/>
    <cellStyle name="常规 13 14 10" xfId="5266"/>
    <cellStyle name="常规 2 2 4 6 4" xfId="5267"/>
    <cellStyle name="常规 16 8 4 2" xfId="5268"/>
    <cellStyle name="常规 2 9 2 7 3 2" xfId="5269"/>
    <cellStyle name="常规 11 2 2 7" xfId="5270"/>
    <cellStyle name="常规 2 6 9 3 5" xfId="5271"/>
    <cellStyle name="常规 2 2 2 5 9 4 2" xfId="5272"/>
    <cellStyle name="常规 11 2 2 8" xfId="5273"/>
    <cellStyle name="常规 2 6 9 3 6" xfId="5274"/>
    <cellStyle name="常规 2 2 2 4 9 9" xfId="5275"/>
    <cellStyle name="常规 11 2 2 8 2" xfId="5276"/>
    <cellStyle name="常规 2 6 9 3 6 2" xfId="5277"/>
    <cellStyle name="常规 11 2 2 9" xfId="5278"/>
    <cellStyle name="常规 2 6 9 3 7" xfId="5279"/>
    <cellStyle name="常规 13 12 2 2" xfId="5280"/>
    <cellStyle name="常规 11 2 2 9 2" xfId="5281"/>
    <cellStyle name="常规 2 6 9 3 7 2" xfId="5282"/>
    <cellStyle name="常规 11 2 3 11" xfId="5283"/>
    <cellStyle name="常规 2 10 6 12 5" xfId="5284"/>
    <cellStyle name="常规 2 6 4 2 10 8 2" xfId="5285"/>
    <cellStyle name="常规 2 2 2 5 5 12" xfId="5286"/>
    <cellStyle name="常规 11 2 3 11 2" xfId="5287"/>
    <cellStyle name="常规 11 2 4 3" xfId="5288"/>
    <cellStyle name="常规 2 5 11 6" xfId="5289"/>
    <cellStyle name="常规 2 10 6 12 5 2" xfId="5290"/>
    <cellStyle name="常规 24 13 7 2" xfId="5291"/>
    <cellStyle name="常规 2 2 3 2 2 14 7" xfId="5292"/>
    <cellStyle name="常规 19 13 7 2" xfId="5293"/>
    <cellStyle name="常规 11 6 3" xfId="5294"/>
    <cellStyle name="常规 2 2 2 7 12 5 2" xfId="5295"/>
    <cellStyle name="常规 2 2 2 5 3 9" xfId="5296"/>
    <cellStyle name="常规 11 2 3 2 2" xfId="5297"/>
    <cellStyle name="常规 2 5 10 5 2" xfId="5298"/>
    <cellStyle name="常规 2 6 3 2 14 5" xfId="5299"/>
    <cellStyle name="常规 2 10 7 4 10" xfId="5300"/>
    <cellStyle name="常规 2 2 5 2 4" xfId="5301"/>
    <cellStyle name="常规 13 11 9 2" xfId="5302"/>
    <cellStyle name="常规 11 2 4 10" xfId="5303"/>
    <cellStyle name="常规 11 8 10" xfId="5304"/>
    <cellStyle name="常规 2 10 5 2 6 12" xfId="5305"/>
    <cellStyle name="常规 2 7 3 2 14 11 2" xfId="5306"/>
    <cellStyle name="常规 2 2 3 2 9 9" xfId="5307"/>
    <cellStyle name="常规 2 5 8 11 2" xfId="5308"/>
    <cellStyle name="常规 2 6 4 3 13" xfId="5309"/>
    <cellStyle name="常规 11 2 5 6" xfId="5310"/>
    <cellStyle name="常规 2 2 3 7 6 10 2" xfId="5311"/>
    <cellStyle name="常规 2 5 12 9" xfId="5312"/>
    <cellStyle name="常规 2 6 8 2 2 7" xfId="5313"/>
    <cellStyle name="常规 2 6 9 6 4" xfId="5314"/>
    <cellStyle name="常规 2 10 5 2 3 2" xfId="5315"/>
    <cellStyle name="常规 11 2 4 10 2" xfId="5316"/>
    <cellStyle name="常规 2 2 2 2 2 11 3" xfId="5317"/>
    <cellStyle name="常规 2 6 10 6" xfId="5318"/>
    <cellStyle name="常规 11 2 4 11" xfId="5319"/>
    <cellStyle name="常规 11 2 6 6" xfId="5320"/>
    <cellStyle name="常规 2 2 3 7 6 11 2" xfId="5321"/>
    <cellStyle name="常规 2 2 3 8 2 3 13" xfId="5322"/>
    <cellStyle name="常规 2 5 13 9" xfId="5323"/>
    <cellStyle name="常规 2 6 8 2 3 7" xfId="5324"/>
    <cellStyle name="常规 2 6 9 7 4" xfId="5325"/>
    <cellStyle name="常规 6 8 2 2 2" xfId="5326"/>
    <cellStyle name="常规 2 7 4 2 4 10" xfId="5327"/>
    <cellStyle name="常规 2 10 5 2 4 2" xfId="5328"/>
    <cellStyle name="常规 2 2 2 6 5 12" xfId="5329"/>
    <cellStyle name="常规 11 2 4 11 2" xfId="5330"/>
    <cellStyle name="常规 2 2 2 2 2 12 3" xfId="5331"/>
    <cellStyle name="常规 2 6 11 6" xfId="5332"/>
    <cellStyle name="常规 11 2 4 4" xfId="5333"/>
    <cellStyle name="常规 2 5 11 7" xfId="5334"/>
    <cellStyle name="常规 2 2 2 5 5 13" xfId="5335"/>
    <cellStyle name="常规 2 6 9 5 2" xfId="5336"/>
    <cellStyle name="常规 2 2 2 7 2 11 10 2" xfId="5337"/>
    <cellStyle name="常规 2 10 5 2 2 2 2" xfId="5338"/>
    <cellStyle name="常规 2 2 2 6 7 9" xfId="5339"/>
    <cellStyle name="常规 11 2 4 6 2" xfId="5340"/>
    <cellStyle name="常规 2 5 11 9 2" xfId="5341"/>
    <cellStyle name="常规 2 6 9 5 4 2" xfId="5342"/>
    <cellStyle name="常规 2 2 2 7 2 11 11 2" xfId="5343"/>
    <cellStyle name="常规 2 10 5 2 2 3 2" xfId="5344"/>
    <cellStyle name="常规 2 2 2 6 8 9" xfId="5345"/>
    <cellStyle name="常规 11 2 4 7 2" xfId="5346"/>
    <cellStyle name="常规 2 6 9 5 5 2" xfId="5347"/>
    <cellStyle name="常规 2 2 2 7 2 11 12" xfId="5348"/>
    <cellStyle name="常规 2 2 2 5 9 6 2" xfId="5349"/>
    <cellStyle name="常规 2 10 5 2 2 4" xfId="5350"/>
    <cellStyle name="常规 11 2 4 8" xfId="5351"/>
    <cellStyle name="常规 2 6 9 5 6" xfId="5352"/>
    <cellStyle name="常规 2 2 2 7 2 11 13" xfId="5353"/>
    <cellStyle name="常规 2 10 5 2 2 5" xfId="5354"/>
    <cellStyle name="常规 11 2 4 9" xfId="5355"/>
    <cellStyle name="常规 2 6 9 5 7" xfId="5356"/>
    <cellStyle name="常规 13 12 4 2" xfId="5357"/>
    <cellStyle name="常规 2 2 2 5 2 2 4 2" xfId="5358"/>
    <cellStyle name="常规 2 10 3 2 14" xfId="5359"/>
    <cellStyle name="常规 2 8 8 9 2" xfId="5360"/>
    <cellStyle name="常规 2 2 2 2 2 8 3" xfId="5361"/>
    <cellStyle name="常规 11 2 8 10" xfId="5362"/>
    <cellStyle name="常规 8 4 2 4 3" xfId="5363"/>
    <cellStyle name="常规 2 3 2 7 7" xfId="5364"/>
    <cellStyle name="常规 11 2 4 9 2" xfId="5365"/>
    <cellStyle name="常规 2 6 9 5 7 2" xfId="5366"/>
    <cellStyle name="常规 2 10 5 2 2 5 2" xfId="5367"/>
    <cellStyle name="常规 2 2 2 7 11" xfId="5368"/>
    <cellStyle name="常规 2 10 10 7" xfId="5369"/>
    <cellStyle name="常规 4 13 3" xfId="5370"/>
    <cellStyle name="常规 2 2 4 6 2 9 4 2" xfId="5371"/>
    <cellStyle name="常规 32 5 14" xfId="5372"/>
    <cellStyle name="常规 27 5 14" xfId="5373"/>
    <cellStyle name="常规 2 2 3 2 6" xfId="5374"/>
    <cellStyle name="常规 2 2 2 2 2 8 3 2" xfId="5375"/>
    <cellStyle name="常规 11 2 8 10 2" xfId="5376"/>
    <cellStyle name="常规 2 2 2 3 2 3 14" xfId="5377"/>
    <cellStyle name="常规 2 3 2 7 7 2" xfId="5378"/>
    <cellStyle name="常规 13 12 7" xfId="5379"/>
    <cellStyle name="常规 11 2 5 10" xfId="5380"/>
    <cellStyle name="常规 11 2 7 9" xfId="5381"/>
    <cellStyle name="常规 6 4 2 4" xfId="5382"/>
    <cellStyle name="常规 2 6 9 8 7" xfId="5383"/>
    <cellStyle name="常规 2 10 5 2 5 5" xfId="5384"/>
    <cellStyle name="常规 2 2 2 9 12 6" xfId="5385"/>
    <cellStyle name="常规 13 12 7 2" xfId="5386"/>
    <cellStyle name="常规 11 2 5 10 2" xfId="5387"/>
    <cellStyle name="常规 2 2 4 7 10 13" xfId="5388"/>
    <cellStyle name="常规 2 7 10 6" xfId="5389"/>
    <cellStyle name="常规 11 5 11 2" xfId="5390"/>
    <cellStyle name="常规 2 7 8 12 3" xfId="5391"/>
    <cellStyle name="常规 2 2 2 32" xfId="5392"/>
    <cellStyle name="常规 2 2 2 27" xfId="5393"/>
    <cellStyle name="常规 2 6 5 9 7 2" xfId="5394"/>
    <cellStyle name="常规 14 10 5" xfId="5395"/>
    <cellStyle name="常规 13 13 5 2" xfId="5396"/>
    <cellStyle name="常规 13 12 8" xfId="5397"/>
    <cellStyle name="常规 2 7 7 14 6" xfId="5398"/>
    <cellStyle name="常规 2 10 8 2 12 9 2" xfId="5399"/>
    <cellStyle name="常规 14 11 2 2" xfId="5400"/>
    <cellStyle name="常规 11 2 5 11" xfId="5401"/>
    <cellStyle name="常规 11 2 8 9" xfId="5402"/>
    <cellStyle name="常规 2 10 6 2 14 10" xfId="5403"/>
    <cellStyle name="常规 6 4 3 4" xfId="5404"/>
    <cellStyle name="常规 2 6 9 9 7" xfId="5405"/>
    <cellStyle name="常规 2 10 5 2 6 5" xfId="5406"/>
    <cellStyle name="常规 2 2 2 9 13 6" xfId="5407"/>
    <cellStyle name="常规 13 12 8 2" xfId="5408"/>
    <cellStyle name="常规 2 10 2 2 13 11" xfId="5409"/>
    <cellStyle name="常规 2 2 2 7 5 12" xfId="5410"/>
    <cellStyle name="常规 11 2 5 11 2" xfId="5411"/>
    <cellStyle name="常规 2 7 11 6" xfId="5412"/>
    <cellStyle name="常规 2 7 8 2 8 5" xfId="5413"/>
    <cellStyle name="常规 2 2 3 2 2 13 10" xfId="5414"/>
    <cellStyle name="常规 2 7 3 2 10 3 2" xfId="5415"/>
    <cellStyle name="常规 11 2 5 12" xfId="5416"/>
    <cellStyle name="常规 2 5 4 3 2" xfId="5417"/>
    <cellStyle name="常规 13 7 7 2" xfId="5418"/>
    <cellStyle name="常规 2 2 4 8 13 8" xfId="5419"/>
    <cellStyle name="常规 13 12 9" xfId="5420"/>
    <cellStyle name="常规 2 2 4 2 2 10 5 2" xfId="5421"/>
    <cellStyle name="常规 22 2 9 2" xfId="5422"/>
    <cellStyle name="常规 2 2 3 4 2 9 9 2" xfId="5423"/>
    <cellStyle name="常规 17 2 9 2" xfId="5424"/>
    <cellStyle name="常规 2 10 6 2 10 7 2" xfId="5425"/>
    <cellStyle name="常规 2 2 2 7 14 5 2" xfId="5426"/>
    <cellStyle name="常规 2 2 3 7 2 4 5" xfId="5427"/>
    <cellStyle name="常规 13 6 3" xfId="5428"/>
    <cellStyle name="常规 2 2 4 3 2 11 8 2" xfId="5429"/>
    <cellStyle name="常规 2 2 4 4 9 11 2" xfId="5430"/>
    <cellStyle name="常规 2 2 3 2 9 5 2" xfId="5431"/>
    <cellStyle name="常规 5 2 5 5" xfId="5432"/>
    <cellStyle name="常规 2 10 9 10 11 2" xfId="5433"/>
    <cellStyle name="常规 2 2 4 6 7 4" xfId="5434"/>
    <cellStyle name="常规 2 2 2 7 3 9" xfId="5435"/>
    <cellStyle name="常规 11 2 5 2 2" xfId="5436"/>
    <cellStyle name="常规 2 5 12 5 2" xfId="5437"/>
    <cellStyle name="常规 2 6 8 2 2 3 2" xfId="5438"/>
    <cellStyle name="常规 2 10 6 12 6 2" xfId="5439"/>
    <cellStyle name="常规 2 7 4 2 11 7" xfId="5440"/>
    <cellStyle name="常规 2 2 3 2 2 11 10 2" xfId="5441"/>
    <cellStyle name="常规 2 2 5 4 12" xfId="5442"/>
    <cellStyle name="常规 2 6 8 2 2 4" xfId="5443"/>
    <cellStyle name="常规 11 2 5 3" xfId="5444"/>
    <cellStyle name="常规 2 5 12 6" xfId="5445"/>
    <cellStyle name="常规 2 6 9 12 2 2" xfId="5446"/>
    <cellStyle name="常规 11 2 5 4" xfId="5447"/>
    <cellStyle name="常规 2 5 12 7" xfId="5448"/>
    <cellStyle name="常规 2 6 8 2 2 5" xfId="5449"/>
    <cellStyle name="常规 2 6 9 6 2" xfId="5450"/>
    <cellStyle name="常规 12 12 10 2" xfId="5451"/>
    <cellStyle name="常规 2 2 2 7 14 7 2" xfId="5452"/>
    <cellStyle name="常规 2 2 3 7 2 6 5" xfId="5453"/>
    <cellStyle name="常规 13 8 3" xfId="5454"/>
    <cellStyle name="常规 32 9 14" xfId="5455"/>
    <cellStyle name="常规 27 9 14" xfId="5456"/>
    <cellStyle name="常规 2 10 5 2 6 10 2" xfId="5457"/>
    <cellStyle name="常规 2 2 3 2 9 7 2" xfId="5458"/>
    <cellStyle name="常规 2 6 4 3 11 2" xfId="5459"/>
    <cellStyle name="常规 2 7 5 2 2 9" xfId="5460"/>
    <cellStyle name="常规 2 2 4 6 9 4" xfId="5461"/>
    <cellStyle name="常规 5 2 7 5" xfId="5462"/>
    <cellStyle name="常规 2 2 2 3 2 7 14" xfId="5463"/>
    <cellStyle name="常规 2 3 2 8 2 2" xfId="5464"/>
    <cellStyle name="常规 2 2 2 7 5 9" xfId="5465"/>
    <cellStyle name="常规 11 2 5 4 2" xfId="5466"/>
    <cellStyle name="常规 2 5 12 7 2" xfId="5467"/>
    <cellStyle name="常规 2 6 8 2 2 5 2" xfId="5468"/>
    <cellStyle name="常规 2 6 9 6 2 2" xfId="5469"/>
    <cellStyle name="常规 11 2 5 5" xfId="5470"/>
    <cellStyle name="常规 2 5 12 8" xfId="5471"/>
    <cellStyle name="常规 2 2 3 2 2 8 5 2" xfId="5472"/>
    <cellStyle name="常规 2 6 8 2 2 6" xfId="5473"/>
    <cellStyle name="常规 2 6 9 6 3" xfId="5474"/>
    <cellStyle name="常规 2 10 8 11 7 2" xfId="5475"/>
    <cellStyle name="常规 2 2 2 2 2 9 2" xfId="5476"/>
    <cellStyle name="常规 11 8 12" xfId="5477"/>
    <cellStyle name="常规 2 10 7 2 5 6 2" xfId="5478"/>
    <cellStyle name="常规 2 7 7 2 11 10" xfId="5479"/>
    <cellStyle name="常规 2 10 9 14 2 2" xfId="5480"/>
    <cellStyle name="常规 2 2 2 5 9 7 2" xfId="5481"/>
    <cellStyle name="常规 2 10 5 2 3 4" xfId="5482"/>
    <cellStyle name="常规 2 7 3 2 10 11" xfId="5483"/>
    <cellStyle name="常规 11 2 5 8" xfId="5484"/>
    <cellStyle name="常规 2 2 5 8 2 2" xfId="5485"/>
    <cellStyle name="常规 2 5 4 11" xfId="5486"/>
    <cellStyle name="常规 2 6 8 2 2 9" xfId="5487"/>
    <cellStyle name="常规 2 6 9 6 6" xfId="5488"/>
    <cellStyle name="常规 2 7 3 2 10 12" xfId="5489"/>
    <cellStyle name="常规 11 2 5 9" xfId="5490"/>
    <cellStyle name="常规 2 5 4 12" xfId="5491"/>
    <cellStyle name="常规 2 6 9 6 7" xfId="5492"/>
    <cellStyle name="常规 2 10 5 2 3 5" xfId="5493"/>
    <cellStyle name="常规 2 2 2 9 10 6" xfId="5494"/>
    <cellStyle name="常规 13 12 5 2" xfId="5495"/>
    <cellStyle name="常规 13 4 5 2" xfId="5496"/>
    <cellStyle name="常规 5 2 3 7 2" xfId="5497"/>
    <cellStyle name="常规 2 10 7 11 10 2" xfId="5498"/>
    <cellStyle name="常规 2 2 4 6 5 6 2" xfId="5499"/>
    <cellStyle name="常规 11 2 6 10" xfId="5500"/>
    <cellStyle name="常规 2 2 3 5 2 3 4" xfId="5501"/>
    <cellStyle name="常规 11 2 6 10 2" xfId="5502"/>
    <cellStyle name="常规 2 2 2 2 10 5 2" xfId="5503"/>
    <cellStyle name="常规 14 11 7 2" xfId="5504"/>
    <cellStyle name="常规 2 2 2 2 5 5 2" xfId="5505"/>
    <cellStyle name="常规 2 10 7 2 8 2 2" xfId="5506"/>
    <cellStyle name="常规 20 13 2" xfId="5507"/>
    <cellStyle name="常规 15 13 2" xfId="5508"/>
    <cellStyle name="常规 11 2 6 11" xfId="5509"/>
    <cellStyle name="常规 24 13" xfId="5510"/>
    <cellStyle name="常规 2 2 3 5 2 4 4" xfId="5511"/>
    <cellStyle name="常规 2 2 2 8 5 12" xfId="5512"/>
    <cellStyle name="常规 19 13" xfId="5513"/>
    <cellStyle name="常规 11 2 6 11 2" xfId="5514"/>
    <cellStyle name="常规 20 13 2 2" xfId="5515"/>
    <cellStyle name="常规 15 13 2 2" xfId="5516"/>
    <cellStyle name="常规 20 13 3" xfId="5517"/>
    <cellStyle name="常规 15 13 3" xfId="5518"/>
    <cellStyle name="常规 34 11" xfId="5519"/>
    <cellStyle name="常规 29 11" xfId="5520"/>
    <cellStyle name="常规 2 2 3 5 3 4 2" xfId="5521"/>
    <cellStyle name="常规 2 2 3 2 2 14 10" xfId="5522"/>
    <cellStyle name="常规 2 7 3 2 10 8 2" xfId="5523"/>
    <cellStyle name="常规 11 2 6 12" xfId="5524"/>
    <cellStyle name="常规 2 5 4 8 2" xfId="5525"/>
    <cellStyle name="常规 22 3 9 2" xfId="5526"/>
    <cellStyle name="常规 17 3 9 2" xfId="5527"/>
    <cellStyle name="常规 2 3 5 11 2" xfId="5528"/>
    <cellStyle name="常规 2 10 6 2 11 7 2" xfId="5529"/>
    <cellStyle name="常规 2 2 2 7 15 5 2" xfId="5530"/>
    <cellStyle name="常规 14 6 3" xfId="5531"/>
    <cellStyle name="常规 2 2 4 3 2 12 8 2" xfId="5532"/>
    <cellStyle name="常规 2 2 2 8 3 9" xfId="5533"/>
    <cellStyle name="常规 11 2 6 2 2" xfId="5534"/>
    <cellStyle name="常规 2 5 13 5 2" xfId="5535"/>
    <cellStyle name="常规 2 6 8 2 3 3 2" xfId="5536"/>
    <cellStyle name="常规 11 2 6 4" xfId="5537"/>
    <cellStyle name="常规 2 2 3 8 2 3 11" xfId="5538"/>
    <cellStyle name="常规 2 5 13 7" xfId="5539"/>
    <cellStyle name="常规 2 6 8 2 3 5" xfId="5540"/>
    <cellStyle name="常规 2 6 9 7 2" xfId="5541"/>
    <cellStyle name="常规 12 12 11 2" xfId="5542"/>
    <cellStyle name="常规 2 2 3 5 3 12" xfId="5543"/>
    <cellStyle name="常规 2 2 2 7 15 7 2" xfId="5544"/>
    <cellStyle name="常规 14 8 3" xfId="5545"/>
    <cellStyle name="常规 2 2 4 3 2 4 10 2" xfId="5546"/>
    <cellStyle name="常规 2 10 7 3 12" xfId="5547"/>
    <cellStyle name="常规 2 2 2 8 5 9" xfId="5548"/>
    <cellStyle name="常规 11 2 6 4 2" xfId="5549"/>
    <cellStyle name="常规 2 2 3 8 2 3 11 2" xfId="5550"/>
    <cellStyle name="常规 2 5 13 7 2" xfId="5551"/>
    <cellStyle name="常规 2 2 4 3 11 7" xfId="5552"/>
    <cellStyle name="常规 2 6 8 2 3 5 2" xfId="5553"/>
    <cellStyle name="常规 2 6 9 7 2 2" xfId="5554"/>
    <cellStyle name="常规 11 2 6 5" xfId="5555"/>
    <cellStyle name="常规 2 2 3 8 2 3 12" xfId="5556"/>
    <cellStyle name="常规 2 5 13 8" xfId="5557"/>
    <cellStyle name="常规 2 2 3 2 2 8 6 2" xfId="5558"/>
    <cellStyle name="常规 2 6 8 2 3 6" xfId="5559"/>
    <cellStyle name="常规 2 6 9 7 3" xfId="5560"/>
    <cellStyle name="常规 2 10 8 11 8 2" xfId="5561"/>
    <cellStyle name="常规 2 2 4 5 14 14" xfId="5562"/>
    <cellStyle name="常规 2 7 8 2 13" xfId="5563"/>
    <cellStyle name="常规 2 2 3 2 2 12 9" xfId="5564"/>
    <cellStyle name="常规 11 4 5" xfId="5565"/>
    <cellStyle name="常规 2 2 2 8 8 9" xfId="5566"/>
    <cellStyle name="常规 11 2 6 7 2" xfId="5567"/>
    <cellStyle name="常规 2 2 4 3 14 7" xfId="5568"/>
    <cellStyle name="常规 2 6 8 2 3 8 2" xfId="5569"/>
    <cellStyle name="常规 2 6 9 7 5 2" xfId="5570"/>
    <cellStyle name="常规 2 7 4 2 4 11 2" xfId="5571"/>
    <cellStyle name="常规 2 10 5 2 4 3 2" xfId="5572"/>
    <cellStyle name="常规 2 8 8 4 2" xfId="5573"/>
    <cellStyle name="常规 2 2 2 2 2 3 3" xfId="5574"/>
    <cellStyle name="常规 2 10 8 2 6 9" xfId="5575"/>
    <cellStyle name="常规 11 2 7 10" xfId="5576"/>
    <cellStyle name="常规 2 3 2 2 7" xfId="5577"/>
    <cellStyle name="常规 11 2 7 10 2" xfId="5578"/>
    <cellStyle name="常规 2 9 10 6" xfId="5579"/>
    <cellStyle name="常规 2 2 3 3 15 11" xfId="5580"/>
    <cellStyle name="常规 2 3 2 2 7 2" xfId="5581"/>
    <cellStyle name="常规 31 5 14" xfId="5582"/>
    <cellStyle name="常规 26 5 14" xfId="5583"/>
    <cellStyle name="常规 2 2 2 2 2 3 3 2" xfId="5584"/>
    <cellStyle name="常规 2 10 8 2 6 9 2" xfId="5585"/>
    <cellStyle name="常规 2 2 2 2 2 3 4" xfId="5586"/>
    <cellStyle name="常规 2 6 4 2 11 3 2" xfId="5587"/>
    <cellStyle name="常规 11 2 7 11" xfId="5588"/>
    <cellStyle name="常规 2 3 2 2 8" xfId="5589"/>
    <cellStyle name="常规 2 2 2 9 5 12" xfId="5590"/>
    <cellStyle name="常规 11 2 7 11 2" xfId="5591"/>
    <cellStyle name="常规 2 9 11 6" xfId="5592"/>
    <cellStyle name="常规 2 3 2 2 8 2" xfId="5593"/>
    <cellStyle name="常规 2 2 2 2 2 3 4 2" xfId="5594"/>
    <cellStyle name="常规 2 2 2 2 2 3 5" xfId="5595"/>
    <cellStyle name="常规 11 2 7 12" xfId="5596"/>
    <cellStyle name="常规 2 3 2 2 9" xfId="5597"/>
    <cellStyle name="常规 11 2 7 4" xfId="5598"/>
    <cellStyle name="常规 2 5 14 7" xfId="5599"/>
    <cellStyle name="常规 7_BCNS01标段清单细目" xfId="5600"/>
    <cellStyle name="常规 2 6 8 2 4 5" xfId="5601"/>
    <cellStyle name="常规 2 6 9 8 2" xfId="5602"/>
    <cellStyle name="常规 23 14 3" xfId="5603"/>
    <cellStyle name="常规 2 2 2 9 5 9" xfId="5604"/>
    <cellStyle name="常规 18 14 3" xfId="5605"/>
    <cellStyle name="常规 11 2 7 4 2" xfId="5606"/>
    <cellStyle name="常规 2 5 14 7 2" xfId="5607"/>
    <cellStyle name="常规 2 6 8 2 4 5 2" xfId="5608"/>
    <cellStyle name="常规 2 6 9 8 2 2" xfId="5609"/>
    <cellStyle name="常规 11 2 7 5" xfId="5610"/>
    <cellStyle name="常规 2 5 14 8" xfId="5611"/>
    <cellStyle name="常规 2 2 3 2 2 8 7 2" xfId="5612"/>
    <cellStyle name="常规 2 6 8 2 4 6" xfId="5613"/>
    <cellStyle name="常规 2 6 9 8 3" xfId="5614"/>
    <cellStyle name="常规 2 10 8 11 9 2" xfId="5615"/>
    <cellStyle name="常规 2 2 3 6 2 8 14" xfId="5616"/>
    <cellStyle name="常规 11 2 7 6" xfId="5617"/>
    <cellStyle name="常规 2 5 14 9" xfId="5618"/>
    <cellStyle name="常规 2 6 8 2 4 7" xfId="5619"/>
    <cellStyle name="常规 2 6 9 8 4" xfId="5620"/>
    <cellStyle name="常规 6 8 2 3 2" xfId="5621"/>
    <cellStyle name="常规 2 10 5 2 5 2" xfId="5622"/>
    <cellStyle name="常规 2 10 5 2 5 3 2" xfId="5623"/>
    <cellStyle name="常规 2 2 3 2 4 12" xfId="5624"/>
    <cellStyle name="常规 2 6 4 2 3 7" xfId="5625"/>
    <cellStyle name="常规 2 2 2 9 8 9" xfId="5626"/>
    <cellStyle name="常规 11 2 7 7 2" xfId="5627"/>
    <cellStyle name="常规 6 4 2 2 2" xfId="5628"/>
    <cellStyle name="常规 2 6 8 2 4 8 2" xfId="5629"/>
    <cellStyle name="常规 2 6 9 8 5 2" xfId="5630"/>
    <cellStyle name="常规 2 7 8 7 13" xfId="5631"/>
    <cellStyle name="常规 2 2 18 7" xfId="5632"/>
    <cellStyle name="常规 12 4 5" xfId="5633"/>
    <cellStyle name="常规 6 8 2 3 4" xfId="5634"/>
    <cellStyle name="常规 2 2 2 5 9 9 2" xfId="5635"/>
    <cellStyle name="常规 2 10 5 2 5 4" xfId="5636"/>
    <cellStyle name="常规 11 2 7 8" xfId="5637"/>
    <cellStyle name="常规 2 2 5 8 4 2" xfId="5638"/>
    <cellStyle name="常规 6 4 2 3" xfId="5639"/>
    <cellStyle name="常规 2 6 8 2 4 9" xfId="5640"/>
    <cellStyle name="常规 2 6 9 8 6" xfId="5641"/>
    <cellStyle name="常规 2 2 2 9 9 9" xfId="5642"/>
    <cellStyle name="常规 11 2 7 8 2" xfId="5643"/>
    <cellStyle name="常规 6 4 2 3 2" xfId="5644"/>
    <cellStyle name="常规 2 3 2 3 12" xfId="5645"/>
    <cellStyle name="常规 2 6 8 2 4 9 2" xfId="5646"/>
    <cellStyle name="常规 2 6 9 8 6 2" xfId="5647"/>
    <cellStyle name="常规 2 10 5 2 5 4 2" xfId="5648"/>
    <cellStyle name="常规 2 6 4 2 4 7" xfId="5649"/>
    <cellStyle name="常规 12 5 5" xfId="5650"/>
    <cellStyle name="常规 11 2 7 9 2" xfId="5651"/>
    <cellStyle name="常规 6 4 2 4 2" xfId="5652"/>
    <cellStyle name="常规 2 6 9 8 7 2" xfId="5653"/>
    <cellStyle name="常规 2 10 5 2 5 5 2" xfId="5654"/>
    <cellStyle name="常规 2 6 4 2 5 7" xfId="5655"/>
    <cellStyle name="常规 12 6 5" xfId="5656"/>
    <cellStyle name="常规 6 7 2 12" xfId="5657"/>
    <cellStyle name="常规 2 2 4 6 12 14" xfId="5658"/>
    <cellStyle name="常规 2 2 2 2 2 8 4" xfId="5659"/>
    <cellStyle name="常规 2 6 4 2 11 8 2" xfId="5660"/>
    <cellStyle name="常规 16 3 11 2" xfId="5661"/>
    <cellStyle name="常规 11 2 8 11" xfId="5662"/>
    <cellStyle name="常规 8 4 2 4 4" xfId="5663"/>
    <cellStyle name="常规 2 3 2 7 8" xfId="5664"/>
    <cellStyle name="常规 2 10 4 2 10 11 2" xfId="5665"/>
    <cellStyle name="常规 2 7 8 9 11" xfId="5666"/>
    <cellStyle name="常规 2 10 11 7" xfId="5667"/>
    <cellStyle name="常规 4 14 3" xfId="5668"/>
    <cellStyle name="常规 2 2 4 6 2 9 5 2" xfId="5669"/>
    <cellStyle name="常规 2 2 3 3 6" xfId="5670"/>
    <cellStyle name="常规 2 2 2 2 2 8 4 2" xfId="5671"/>
    <cellStyle name="常规 11 2 8 11 2" xfId="5672"/>
    <cellStyle name="常规 2 2 4 2 10 9" xfId="5673"/>
    <cellStyle name="常规 2 3 2 7 8 2" xfId="5674"/>
    <cellStyle name="常规 2 2 2 8 2 13 10 2" xfId="5675"/>
    <cellStyle name="常规 16 14 10 2" xfId="5676"/>
    <cellStyle name="常规 2 10 5 2 2 7" xfId="5677"/>
    <cellStyle name="常规 2 2 2 3 10 3 2" xfId="5678"/>
    <cellStyle name="常规 2 7 9 13 3 2" xfId="5679"/>
    <cellStyle name="常规 2 10 3 2 16" xfId="5680"/>
    <cellStyle name="常规 2 10 3 2 21" xfId="5681"/>
    <cellStyle name="常规 2 2 4 8 2 8 10" xfId="5682"/>
    <cellStyle name="常规 4 8 2 9" xfId="5683"/>
    <cellStyle name="常规 20 11 5 2" xfId="5684"/>
    <cellStyle name="常规 15 11 5 2" xfId="5685"/>
    <cellStyle name="常规 2 6 6 2 12" xfId="5686"/>
    <cellStyle name="常规 2 2 2 2 2 8 5" xfId="5687"/>
    <cellStyle name="常规 11 2 8 12" xfId="5688"/>
    <cellStyle name="常规 2 3 2 7 9" xfId="5689"/>
    <cellStyle name="常规 2 2 3 2 2 9 8" xfId="5690"/>
    <cellStyle name="常规 2 10 2 3" xfId="5691"/>
    <cellStyle name="常规 2 2 2 7 13 12" xfId="5692"/>
    <cellStyle name="常规 2 5 2 2 10" xfId="5693"/>
    <cellStyle name="常规 2 2 3 2 8 12" xfId="5694"/>
    <cellStyle name="常规 2 7 4 2 14 6 2" xfId="5695"/>
    <cellStyle name="常规 2 10 8 4 10" xfId="5696"/>
    <cellStyle name="常规 11 2 8 2 2" xfId="5697"/>
    <cellStyle name="常规 2 5 15 5 2" xfId="5698"/>
    <cellStyle name="常规 2 6 8 2 5 3 2" xfId="5699"/>
    <cellStyle name="常规 11 2 8 8 2" xfId="5700"/>
    <cellStyle name="常规 2 3 2 8 12" xfId="5701"/>
    <cellStyle name="常规 2 6 8 2 5 9 2" xfId="5702"/>
    <cellStyle name="常规 2 6 9 9 6 2" xfId="5703"/>
    <cellStyle name="常规 2 10 5 2 6 4 2" xfId="5704"/>
    <cellStyle name="常规 2 10 8 3" xfId="5705"/>
    <cellStyle name="常规 13 5 5" xfId="5706"/>
    <cellStyle name="常规 14 9 7" xfId="5707"/>
    <cellStyle name="常规 37 12 4" xfId="5708"/>
    <cellStyle name="常规 14 3 3 2" xfId="5709"/>
    <cellStyle name="常规 11 2 9" xfId="5710"/>
    <cellStyle name="常规 2 10 7 2 12 2" xfId="5711"/>
    <cellStyle name="常规 2 2 2 7 2 12 13" xfId="5712"/>
    <cellStyle name="常规 2 10 5 2 7 5" xfId="5713"/>
    <cellStyle name="常规 11 2 9 9" xfId="5714"/>
    <cellStyle name="常规 2 2 2 9 14 6" xfId="5715"/>
    <cellStyle name="常规 13 12 9 2" xfId="5716"/>
    <cellStyle name="常规 11 2 9 10" xfId="5717"/>
    <cellStyle name="常规 11 2 9 9 2" xfId="5718"/>
    <cellStyle name="常规 2 10 5 2 7 5 2" xfId="5719"/>
    <cellStyle name="常规 2 7 2 10 8" xfId="5720"/>
    <cellStyle name="常规 3 9 2 11" xfId="5721"/>
    <cellStyle name="常规 14 6 5" xfId="5722"/>
    <cellStyle name="常规 2 6 6 3 10 2" xfId="5723"/>
    <cellStyle name="常规 11 2 9 10 2" xfId="5724"/>
    <cellStyle name="常规 11 2 9 11" xfId="5725"/>
    <cellStyle name="常规 12 14 10 2" xfId="5726"/>
    <cellStyle name="常规 35 14 8" xfId="5727"/>
    <cellStyle name="常规 2 2 2 5 2 7 14" xfId="5728"/>
    <cellStyle name="常规 14 7 5" xfId="5729"/>
    <cellStyle name="常规 2 6 6 3 11 2" xfId="5730"/>
    <cellStyle name="常规 11 2 9 11 2" xfId="5731"/>
    <cellStyle name="常规 2 2 4 3 10 9" xfId="5732"/>
    <cellStyle name="常规 11 2 9 12" xfId="5733"/>
    <cellStyle name="常规 33 11 4" xfId="5734"/>
    <cellStyle name="常规 28 11 4" xfId="5735"/>
    <cellStyle name="常规 13 8 2 2" xfId="5736"/>
    <cellStyle name="常规 14 9 7 2" xfId="5737"/>
    <cellStyle name="常规 2 2 4 3 2 15" xfId="5738"/>
    <cellStyle name="常规 2 2 4 3 2 20" xfId="5739"/>
    <cellStyle name="常规 22 6 9" xfId="5740"/>
    <cellStyle name="常规 17 6 9" xfId="5741"/>
    <cellStyle name="常规 2 10 6 2 14 7" xfId="5742"/>
    <cellStyle name="常规 7 2 2" xfId="5743"/>
    <cellStyle name="常规 2 6 8 2 27" xfId="5744"/>
    <cellStyle name="常规 11 2 9 2" xfId="5745"/>
    <cellStyle name="常规 2 10 7 2 12 2 2" xfId="5746"/>
    <cellStyle name="常规 2 2 3 8 2 10 9" xfId="5747"/>
    <cellStyle name="常规 2 2 3_BCNS01标段清单细目" xfId="5748"/>
    <cellStyle name="常规 37 2 3" xfId="5749"/>
    <cellStyle name="常规 2 2 2 5 6 11" xfId="5750"/>
    <cellStyle name="常规 2 6 8 2 6 3" xfId="5751"/>
    <cellStyle name="常规 11 2 9 2 2" xfId="5752"/>
    <cellStyle name="常规 2 2 3 8 2 10 9 2" xfId="5753"/>
    <cellStyle name="常规 37 2 3 2" xfId="5754"/>
    <cellStyle name="常规 2 2 2 6 2 3 13" xfId="5755"/>
    <cellStyle name="常规 2 2 2 5 6 11 2" xfId="5756"/>
    <cellStyle name="常规 2 6 8 2 6 3 2" xfId="5757"/>
    <cellStyle name="常规 2 10 8 9 10" xfId="5758"/>
    <cellStyle name="常规 2 6 2 2 4 10" xfId="5759"/>
    <cellStyle name="常规 37 2 4" xfId="5760"/>
    <cellStyle name="常规 2 2 2 5 6 12" xfId="5761"/>
    <cellStyle name="常规 2 6 8 2 6 4" xfId="5762"/>
    <cellStyle name="常规 11 2 9 3" xfId="5763"/>
    <cellStyle name="常规 2 6 9 12 6 2" xfId="5764"/>
    <cellStyle name="常规 2 10 6 4 10 2" xfId="5765"/>
    <cellStyle name="常规 11 2 9 4" xfId="5766"/>
    <cellStyle name="常规 37 2 5" xfId="5767"/>
    <cellStyle name="常规 2 2 2 5 6 13" xfId="5768"/>
    <cellStyle name="常规 2 6 8 2 6 5" xfId="5769"/>
    <cellStyle name="常规 11 2 9 4 2" xfId="5770"/>
    <cellStyle name="常规 37 2 5 2" xfId="5771"/>
    <cellStyle name="常规 2 6 8 2 6 5 2" xfId="5772"/>
    <cellStyle name="常规 11 2 9 5" xfId="5773"/>
    <cellStyle name="常规 37 2 6" xfId="5774"/>
    <cellStyle name="常规 2 2 3 2 2 8 9 2" xfId="5775"/>
    <cellStyle name="常规 2 2 2 5 6 14" xfId="5776"/>
    <cellStyle name="常规 2 6 8 2 6 6" xfId="5777"/>
    <cellStyle name="常规 2 2 2 7 2 12 10" xfId="5778"/>
    <cellStyle name="常规 6 8 2 5 2" xfId="5779"/>
    <cellStyle name="常规 2 10 5 2 7 2" xfId="5780"/>
    <cellStyle name="常规 11 2 9 6" xfId="5781"/>
    <cellStyle name="常规 37 2 7" xfId="5782"/>
    <cellStyle name="常规 2 6 8 2 6 7" xfId="5783"/>
    <cellStyle name="常规 2 2 2 7 2 12 10 2" xfId="5784"/>
    <cellStyle name="常规 2 10 5 2 7 2 2" xfId="5785"/>
    <cellStyle name="常规 11 2 9 6 2" xfId="5786"/>
    <cellStyle name="常规 37 2 7 2" xfId="5787"/>
    <cellStyle name="常规 2 6 8 2 6 7 2" xfId="5788"/>
    <cellStyle name="常规 2 7 3 2 7 11 2" xfId="5789"/>
    <cellStyle name="常规 14 3 5" xfId="5790"/>
    <cellStyle name="常规 35 10 8" xfId="5791"/>
    <cellStyle name="常规 2 10 3 3 11 2" xfId="5792"/>
    <cellStyle name="常规 2 2 2 9 14 3 2" xfId="5793"/>
    <cellStyle name="常规 2 10 7 2 14" xfId="5794"/>
    <cellStyle name="常规 2 2 3 8 2 14 3" xfId="5795"/>
    <cellStyle name="常规 2 10 5 2 7 3 2" xfId="5796"/>
    <cellStyle name="常规 2 2 2 7 2 12 11 2" xfId="5797"/>
    <cellStyle name="常规 2 6 2 2 5 10" xfId="5798"/>
    <cellStyle name="常规 11 2 9 7 2" xfId="5799"/>
    <cellStyle name="常规 37 2 8 2" xfId="5800"/>
    <cellStyle name="常规 2 2 2 6 2 4 13" xfId="5801"/>
    <cellStyle name="常规 2 6 8 2 6 8 2" xfId="5802"/>
    <cellStyle name="常规 14 4 5" xfId="5803"/>
    <cellStyle name="常规 2 8 2 11 5 2" xfId="5804"/>
    <cellStyle name="常规 2 2 2 7 2 12 12" xfId="5805"/>
    <cellStyle name="常规 6 8 2 5 4" xfId="5806"/>
    <cellStyle name="常规 2 10 5 2 7 4" xfId="5807"/>
    <cellStyle name="常规 11 2 9 8" xfId="5808"/>
    <cellStyle name="常规 2 2 5 8 6 2" xfId="5809"/>
    <cellStyle name="常规 6 4 4 3" xfId="5810"/>
    <cellStyle name="常规 37 2 9" xfId="5811"/>
    <cellStyle name="常规 2 6 8 2 6 9" xfId="5812"/>
    <cellStyle name="常规 11 2 9 8 2" xfId="5813"/>
    <cellStyle name="常规 37 2 9 2" xfId="5814"/>
    <cellStyle name="常规 2 6 8 2 6 9 2" xfId="5815"/>
    <cellStyle name="常规 2 10 5 2 7 4 2" xfId="5816"/>
    <cellStyle name="常规 5 2 12 14" xfId="5817"/>
    <cellStyle name="常规 14 5 5" xfId="5818"/>
    <cellStyle name="常规 6 2 5 4" xfId="5819"/>
    <cellStyle name="常规 2 2 2 4 2 11 10 2" xfId="5820"/>
    <cellStyle name="常规 11 3" xfId="5821"/>
    <cellStyle name="常规 2 9 2 8 14" xfId="5822"/>
    <cellStyle name="常规 11 3 10" xfId="5823"/>
    <cellStyle name="常规 11 3 12" xfId="5824"/>
    <cellStyle name="常规 2 10 6 13 3" xfId="5825"/>
    <cellStyle name="常规 2 10 7 2 4 6 2" xfId="5826"/>
    <cellStyle name="常规 14 3 11 2" xfId="5827"/>
    <cellStyle name="常规 2 10 9 13 2 2" xfId="5828"/>
    <cellStyle name="常规 2 2 2 8 7 6" xfId="5829"/>
    <cellStyle name="常规 2 2 4 3 13 4" xfId="5830"/>
    <cellStyle name="常规 2 2 4 6 2 4 10 2" xfId="5831"/>
    <cellStyle name="常规 2 10 2 2 8 8" xfId="5832"/>
    <cellStyle name="常规 2 2 3 2 2 11 6" xfId="5833"/>
    <cellStyle name="常规 11 3 2" xfId="5834"/>
    <cellStyle name="常规 2 2 2 8 7 7" xfId="5835"/>
    <cellStyle name="常规 2 2 4 3 13 5" xfId="5836"/>
    <cellStyle name="常规 2 10 2 2 8 9" xfId="5837"/>
    <cellStyle name="常规 2 2 8 6 2" xfId="5838"/>
    <cellStyle name="常规 24 13 4 2" xfId="5839"/>
    <cellStyle name="常规 2 2 3 2 2 11 7" xfId="5840"/>
    <cellStyle name="常规 19 13 4 2" xfId="5841"/>
    <cellStyle name="常规 11 3 3" xfId="5842"/>
    <cellStyle name="常规 2 7 6 14" xfId="5843"/>
    <cellStyle name="常规 2 2 2 7 12 2 2" xfId="5844"/>
    <cellStyle name="常规 11 3 4" xfId="5845"/>
    <cellStyle name="常规 2 2 3 2 2 11 8" xfId="5846"/>
    <cellStyle name="常规 2 2 4 14 2 2" xfId="5847"/>
    <cellStyle name="常规 2 10 9 4 7 2" xfId="5848"/>
    <cellStyle name="常规 2 2 4 4 4 5" xfId="5849"/>
    <cellStyle name="常规 2 7 4 2 9 8" xfId="5850"/>
    <cellStyle name="常规 2 2 3 2 2 11 9 2" xfId="5851"/>
    <cellStyle name="常规 11 3 5 2" xfId="5852"/>
    <cellStyle name="常规 12 14 4" xfId="5853"/>
    <cellStyle name="常规 11 3 6 2" xfId="5854"/>
    <cellStyle name="常规 11 3 7 2" xfId="5855"/>
    <cellStyle name="常规 12 14 11" xfId="5856"/>
    <cellStyle name="常规 11 3 8 2" xfId="5857"/>
    <cellStyle name="常规 12 14 4 2" xfId="5858"/>
    <cellStyle name="常规 2 2 3 7 3 9" xfId="5859"/>
    <cellStyle name="常规 23 2 9 2" xfId="5860"/>
    <cellStyle name="常规 2 7 4 8 14" xfId="5861"/>
    <cellStyle name="常规 18 2 9 2" xfId="5862"/>
    <cellStyle name="常规 2 10 5 2 14 10 2" xfId="5863"/>
    <cellStyle name="常规 2 10 8 2 11 5 2" xfId="5864"/>
    <cellStyle name="常规 2 2 3 3 9 5 2" xfId="5865"/>
    <cellStyle name="常规 2 2 4 7 15 3 2" xfId="5866"/>
    <cellStyle name="常规 11 4" xfId="5867"/>
    <cellStyle name="常规 2 2 4 5 2 12 6 2" xfId="5868"/>
    <cellStyle name="常规 2 2 2 8 8 6" xfId="5869"/>
    <cellStyle name="常规 2 2 4 3 14 4" xfId="5870"/>
    <cellStyle name="常规 2 2 4 6 2 4 11 2" xfId="5871"/>
    <cellStyle name="常规 2 10 2 2 9 8" xfId="5872"/>
    <cellStyle name="常规 2 10 16 11" xfId="5873"/>
    <cellStyle name="常规 2 10 21 11" xfId="5874"/>
    <cellStyle name="常规 2 7 8 2 10" xfId="5875"/>
    <cellStyle name="常规 2 2 3 2 2 12 6" xfId="5876"/>
    <cellStyle name="常规 11 4 2" xfId="5877"/>
    <cellStyle name="常规 32 6 7" xfId="5878"/>
    <cellStyle name="常规 27 6 7" xfId="5879"/>
    <cellStyle name="常规 2 2 2 8 8 6 2" xfId="5880"/>
    <cellStyle name="常规 6 9 2 14" xfId="5881"/>
    <cellStyle name="常规 2 9 2 6 12" xfId="5882"/>
    <cellStyle name="常规 2 2 4 3 14 4 2" xfId="5883"/>
    <cellStyle name="常规 2 10 16 11 2" xfId="5884"/>
    <cellStyle name="常规 2 10 21 11 2" xfId="5885"/>
    <cellStyle name="常规 2 2 2 3 2 4 7" xfId="5886"/>
    <cellStyle name="常规 2 10 2 2 9 8 2" xfId="5887"/>
    <cellStyle name="常规 2 3 2 11 14" xfId="5888"/>
    <cellStyle name="常规 11 4 2 2" xfId="5889"/>
    <cellStyle name="常规 2 7 8 2 10 2" xfId="5890"/>
    <cellStyle name="常规 2 2 3 2 2 12 6 2" xfId="5891"/>
    <cellStyle name="常规 2 6 5 11 7" xfId="5892"/>
    <cellStyle name="常规 2 2 2 8 8 7" xfId="5893"/>
    <cellStyle name="常规 2 2 4 3 14 5" xfId="5894"/>
    <cellStyle name="常规 2 10 2 2 9 9" xfId="5895"/>
    <cellStyle name="常规 33 6 10" xfId="5896"/>
    <cellStyle name="常规 28 6 10" xfId="5897"/>
    <cellStyle name="常规 2 10 16 12" xfId="5898"/>
    <cellStyle name="常规 2 10 21 12" xfId="5899"/>
    <cellStyle name="常规 2 10 4 12 10 2" xfId="5900"/>
    <cellStyle name="常规 2 2 8 7 2" xfId="5901"/>
    <cellStyle name="常规 24 13 5 2" xfId="5902"/>
    <cellStyle name="常规 2 7 8 2 11" xfId="5903"/>
    <cellStyle name="常规 2 2 3 2 2 12 7" xfId="5904"/>
    <cellStyle name="常规 19 13 5 2" xfId="5905"/>
    <cellStyle name="常规 11 4 3" xfId="5906"/>
    <cellStyle name="常规 2 2 2 7 12 3 2" xfId="5907"/>
    <cellStyle name="常规 11 4 4" xfId="5908"/>
    <cellStyle name="常规 2 7 8 2 12" xfId="5909"/>
    <cellStyle name="常规 2 2 3 2 2 12 8" xfId="5910"/>
    <cellStyle name="常规 2 2 4 14 3 2" xfId="5911"/>
    <cellStyle name="常规 2 10 9 4 8 2" xfId="5912"/>
    <cellStyle name="常规 2 2 4 4 5 5" xfId="5913"/>
    <cellStyle name="常规 11 4 4 2" xfId="5914"/>
    <cellStyle name="常规 2 7 8 2 12 2" xfId="5915"/>
    <cellStyle name="常规 2 2 3 2 2 12 8 2" xfId="5916"/>
    <cellStyle name="常规 2 6 5 13 7" xfId="5917"/>
    <cellStyle name="常规 11 4 6" xfId="5918"/>
    <cellStyle name="常规 2 7 8 2 14" xfId="5919"/>
    <cellStyle name="常规 2 2 3 2 2 4 10" xfId="5920"/>
    <cellStyle name="常规 2 6 3 12 8 2" xfId="5921"/>
    <cellStyle name="常规 12 7 8 2" xfId="5922"/>
    <cellStyle name="常规 2 2 4 3 14 8" xfId="5923"/>
    <cellStyle name="常规 11 4 6 2" xfId="5924"/>
    <cellStyle name="常规 2 7 8 2 14 2" xfId="5925"/>
    <cellStyle name="常规 2 2 3 2 2 4 10 2" xfId="5926"/>
    <cellStyle name="常规 2 6 5 15 7" xfId="5927"/>
    <cellStyle name="常规 37 14 4" xfId="5928"/>
    <cellStyle name="常规 14 3 5 2" xfId="5929"/>
    <cellStyle name="常规 2 7 8 2 22" xfId="5930"/>
    <cellStyle name="常规 2 7 8 2 17" xfId="5931"/>
    <cellStyle name="常规 2 2 3 2 2 4 13" xfId="5932"/>
    <cellStyle name="常规 11 4 9" xfId="5933"/>
    <cellStyle name="常规 2 10 7 2 14 2" xfId="5934"/>
    <cellStyle name="常规 2 2 3 8 2 14 3 2" xfId="5935"/>
    <cellStyle name="常规 11 4 9 2" xfId="5936"/>
    <cellStyle name="常规 2 10 7 2 14 2 2" xfId="5937"/>
    <cellStyle name="常规 2 7 8 2 22 2" xfId="5938"/>
    <cellStyle name="常规 2 7 8 2 17 2" xfId="5939"/>
    <cellStyle name="常规 2 6 7 2 2 11" xfId="5940"/>
    <cellStyle name="常规 13 6 3 2" xfId="5941"/>
    <cellStyle name="常规 11 5" xfId="5942"/>
    <cellStyle name="常规 2 2 4 7 7 10" xfId="5943"/>
    <cellStyle name="常规 11 8 4 2" xfId="5944"/>
    <cellStyle name="常规 13 13 4" xfId="5945"/>
    <cellStyle name="常规 2 7 7 15 2" xfId="5946"/>
    <cellStyle name="常规 2 10 9 10 5 2" xfId="5947"/>
    <cellStyle name="常规 11 5 10" xfId="5948"/>
    <cellStyle name="常规 2 10 5 2 3 12" xfId="5949"/>
    <cellStyle name="常规 2 2 5 4 5 2" xfId="5950"/>
    <cellStyle name="常规 2 2 2 7 2 11 9 2" xfId="5951"/>
    <cellStyle name="常规 2 6 5 9 6" xfId="5952"/>
    <cellStyle name="常规 13 13 4 2" xfId="5953"/>
    <cellStyle name="常规 11 5 10 2" xfId="5954"/>
    <cellStyle name="常规 2 7 8 11 3" xfId="5955"/>
    <cellStyle name="常规 2 6 5 9 6 2" xfId="5956"/>
    <cellStyle name="常规 13 13 5" xfId="5957"/>
    <cellStyle name="常规 11 5 11" xfId="5958"/>
    <cellStyle name="常规 2 10 4 6 11 2" xfId="5959"/>
    <cellStyle name="常规 2 6 5 9 7" xfId="5960"/>
    <cellStyle name="常规 11 5 2" xfId="5961"/>
    <cellStyle name="常规 2 2 4 5 2 10 10" xfId="5962"/>
    <cellStyle name="常规 2 2 3 2 2 13 6" xfId="5963"/>
    <cellStyle name="常规 2 2 4 7 7 10 2" xfId="5964"/>
    <cellStyle name="常规 2 2 3 2 2 13 6 2" xfId="5965"/>
    <cellStyle name="常规 11 5 2 2" xfId="5966"/>
    <cellStyle name="常规 2 2 4 5 2 10 10 2" xfId="5967"/>
    <cellStyle name="常规 24 13 6 2" xfId="5968"/>
    <cellStyle name="常规 2 2 3 2 2 13 7" xfId="5969"/>
    <cellStyle name="常规 19 13 6 2" xfId="5970"/>
    <cellStyle name="常规 11 5 3" xfId="5971"/>
    <cellStyle name="常规 2 2 4 5 2 10 11" xfId="5972"/>
    <cellStyle name="常规 2 2 2 7 12 4 2" xfId="5973"/>
    <cellStyle name="常规 2 2 3 2 2 13 7 2" xfId="5974"/>
    <cellStyle name="常规 11 5 3 2" xfId="5975"/>
    <cellStyle name="常规 2 2 4 5 2 10 11 2" xfId="5976"/>
    <cellStyle name="常规 2 10 2 9 11" xfId="5977"/>
    <cellStyle name="常规 2 2 2 22 10" xfId="5978"/>
    <cellStyle name="常规 2 2 2 17 10" xfId="5979"/>
    <cellStyle name="常规 12 4 2 2" xfId="5980"/>
    <cellStyle name="常规 2 7 8 7 10 2" xfId="5981"/>
    <cellStyle name="常规 2 2 18 4 2" xfId="5982"/>
    <cellStyle name="常规 2 6 3 2 13 6" xfId="5983"/>
    <cellStyle name="常规 2 2 3 2 2 13 8" xfId="5984"/>
    <cellStyle name="常规 2 2 4 14 4 2" xfId="5985"/>
    <cellStyle name="常规 11 5 4" xfId="5986"/>
    <cellStyle name="常规 2 2 4 5 2 10 12" xfId="5987"/>
    <cellStyle name="常规 2 10 9 4 9 2" xfId="5988"/>
    <cellStyle name="常规 2 2 4 4 6 5" xfId="5989"/>
    <cellStyle name="常规 11 5 4 2" xfId="5990"/>
    <cellStyle name="常规 2 2 3 2 2 13 8 2" xfId="5991"/>
    <cellStyle name="常规 2 6 7 2 6 11" xfId="5992"/>
    <cellStyle name="常规 11 5 6" xfId="5993"/>
    <cellStyle name="常规 2 2 4 5 2 10 14" xfId="5994"/>
    <cellStyle name="常规 3 2_BCNS01标段清单细目" xfId="5995"/>
    <cellStyle name="常规 2 6 3 12 9 2" xfId="5996"/>
    <cellStyle name="常规 12 7 9 2" xfId="5997"/>
    <cellStyle name="常规 2 2 4 3 15 8" xfId="5998"/>
    <cellStyle name="常规 11 5 6 2" xfId="5999"/>
    <cellStyle name="常规 2 7 4 12 2 2" xfId="6000"/>
    <cellStyle name="常规 2 2 4 4 8 13" xfId="6001"/>
    <cellStyle name="常规 24 10 9" xfId="6002"/>
    <cellStyle name="常规 19 10 9" xfId="6003"/>
    <cellStyle name="常规 2 6 6 2 9 12" xfId="6004"/>
    <cellStyle name="常规 6 9 8 14" xfId="6005"/>
    <cellStyle name="常规 2 10 5 2 5 10" xfId="6006"/>
    <cellStyle name="常规 2 2 4 3 15 9 2" xfId="6007"/>
    <cellStyle name="常规 2 2 3 2 4 7" xfId="6008"/>
    <cellStyle name="常规 2 10 8 2 7 4" xfId="6009"/>
    <cellStyle name="常规 2 6 4 2 11" xfId="6010"/>
    <cellStyle name="常规 2 2 3 3 7 10 2" xfId="6011"/>
    <cellStyle name="常规 11 5 7 2" xfId="6012"/>
    <cellStyle name="常规 2 2 3 3 7 11" xfId="6013"/>
    <cellStyle name="常规 11 5 8" xfId="6014"/>
    <cellStyle name="常规 4 7 2 5 3" xfId="6015"/>
    <cellStyle name="常规 2 2 2 7 10 7" xfId="6016"/>
    <cellStyle name="常规 24 11 9" xfId="6017"/>
    <cellStyle name="常规 19 11 9" xfId="6018"/>
    <cellStyle name="常规 2 7 4 12 3 2" xfId="6019"/>
    <cellStyle name="常规 2 2 4 3 2 3 10" xfId="6020"/>
    <cellStyle name="常规 2 2 3 2 5 7" xfId="6021"/>
    <cellStyle name="常规 2 10 8 2 8 4" xfId="6022"/>
    <cellStyle name="常规 2 2 3 3 7 11 2" xfId="6023"/>
    <cellStyle name="常规 11 5 8 2" xfId="6024"/>
    <cellStyle name="常规 2 6 4 15 4 2" xfId="6025"/>
    <cellStyle name="常规 20 12 10 2" xfId="6026"/>
    <cellStyle name="常规 15 12 10 2" xfId="6027"/>
    <cellStyle name="常规 2 6 9 3" xfId="6028"/>
    <cellStyle name="常规 14 3 6 2" xfId="6029"/>
    <cellStyle name="常规 2 2 3 3 7 12" xfId="6030"/>
    <cellStyle name="常规 2 10 9 3 10" xfId="6031"/>
    <cellStyle name="常规 2 2 4 7 4 7 2" xfId="6032"/>
    <cellStyle name="常规 11 5 9" xfId="6033"/>
    <cellStyle name="常规 2 10 7 2 15 2" xfId="6034"/>
    <cellStyle name="常规 2 10 7 2 20 2" xfId="6035"/>
    <cellStyle name="常规 2 2 3 8 2 14 4 2" xfId="6036"/>
    <cellStyle name="常规 11 8 9 2" xfId="6037"/>
    <cellStyle name="常规 2 7 4 2 4 4 2" xfId="6038"/>
    <cellStyle name="常规 11 6 10" xfId="6039"/>
    <cellStyle name="常规 2 10 5 2 4 12" xfId="6040"/>
    <cellStyle name="常规 33 6 9" xfId="6041"/>
    <cellStyle name="常规 28 6 9" xfId="6042"/>
    <cellStyle name="常规 2 10 8 2 2 6" xfId="6043"/>
    <cellStyle name="常规 11 6 10 2" xfId="6044"/>
    <cellStyle name="常规 33 6 9 2" xfId="6045"/>
    <cellStyle name="常规 28 6 9 2" xfId="6046"/>
    <cellStyle name="常规 2 7 9 11 3" xfId="6047"/>
    <cellStyle name="常规 2 10 8 2 2 6 2" xfId="6048"/>
    <cellStyle name="常规 11 6 11" xfId="6049"/>
    <cellStyle name="常规 2 10 8 2 2 7" xfId="6050"/>
    <cellStyle name="常规 11 6 11 2" xfId="6051"/>
    <cellStyle name="常规 2 7 9 12 3" xfId="6052"/>
    <cellStyle name="常规 2 10 8 2 2 7 2" xfId="6053"/>
    <cellStyle name="常规 2 3 2 27" xfId="6054"/>
    <cellStyle name="常规 20 10 5" xfId="6055"/>
    <cellStyle name="常规 15 10 5" xfId="6056"/>
    <cellStyle name="常规 12 12 7 2" xfId="6057"/>
    <cellStyle name="常规 2 2 3 5 6 9" xfId="6058"/>
    <cellStyle name="常规 8 5 2 10 3" xfId="6059"/>
    <cellStyle name="常规 2 5 2 11" xfId="6060"/>
    <cellStyle name="常规 2 2 3 3 7 8 2" xfId="6061"/>
    <cellStyle name="常规 2 2 4 7 13 6 2" xfId="6062"/>
    <cellStyle name="常规 2 10 8 2 2 8" xfId="6063"/>
    <cellStyle name="常规 11 6 12" xfId="6064"/>
    <cellStyle name="常规 2 2 4 5 2 10 9 2" xfId="6065"/>
    <cellStyle name="常规 7 4 10 4" xfId="6066"/>
    <cellStyle name="常规 2 10 5 14 3" xfId="6067"/>
    <cellStyle name="常规 2 2 4 4 7 3 2" xfId="6068"/>
    <cellStyle name="常规 2 2 3 2 2 14 6 2" xfId="6069"/>
    <cellStyle name="常规 11 6 2 2" xfId="6070"/>
    <cellStyle name="常规 2 10 5 2 12 12" xfId="6071"/>
    <cellStyle name="常规 2 2 4 4 2 14 9" xfId="6072"/>
    <cellStyle name="常规 2 2 3 2 2 14 7 2" xfId="6073"/>
    <cellStyle name="常规 11 6 3 2" xfId="6074"/>
    <cellStyle name="常规 2 2 4 4 7 4 2" xfId="6075"/>
    <cellStyle name="常规 7 4 11 4" xfId="6076"/>
    <cellStyle name="常规 2 10 5 15 3" xfId="6077"/>
    <cellStyle name="常规 2 3 8 13" xfId="6078"/>
    <cellStyle name="常规 12 4 3 2" xfId="6079"/>
    <cellStyle name="常规 2 7 8 7 11 2" xfId="6080"/>
    <cellStyle name="常规 2 2 18 5 2" xfId="6081"/>
    <cellStyle name="常规 2 6 3 2 14 6" xfId="6082"/>
    <cellStyle name="常规 2 10 7 4 11" xfId="6083"/>
    <cellStyle name="常规 2 2 5 2 5" xfId="6084"/>
    <cellStyle name="常规 11 6 4" xfId="6085"/>
    <cellStyle name="常规 2 2 3 2 2 14 8" xfId="6086"/>
    <cellStyle name="常规 2 2 4 14 5 2" xfId="6087"/>
    <cellStyle name="常规 2 2 3 2 2 14 8 2" xfId="6088"/>
    <cellStyle name="常规 11 6 4 2" xfId="6089"/>
    <cellStyle name="常规 2 2 3 2 2 14 9 2" xfId="6090"/>
    <cellStyle name="常规 11 6 5 2" xfId="6091"/>
    <cellStyle name="常规 11 6 6" xfId="6092"/>
    <cellStyle name="常规 2 6 3 4 10 2" xfId="6093"/>
    <cellStyle name="常规 11 6 7 2" xfId="6094"/>
    <cellStyle name="常规 2 10 5 2 13 12" xfId="6095"/>
    <cellStyle name="常规 20 14 10" xfId="6096"/>
    <cellStyle name="常规 15 14 10" xfId="6097"/>
    <cellStyle name="常规 11 6 8" xfId="6098"/>
    <cellStyle name="常规 12 10 6" xfId="6099"/>
    <cellStyle name="常规 2 2 3 8 2 7 11" xfId="6100"/>
    <cellStyle name="常规 20 14 10 2" xfId="6101"/>
    <cellStyle name="常规 15 14 10 2" xfId="6102"/>
    <cellStyle name="常规 2 2 3 9 19" xfId="6103"/>
    <cellStyle name="常规 2 2 3 9 24" xfId="6104"/>
    <cellStyle name="常规 11 6 8 2" xfId="6105"/>
    <cellStyle name="常规 2 6 4 15 5 2" xfId="6106"/>
    <cellStyle name="常规 20 12 11 2" xfId="6107"/>
    <cellStyle name="常规 15 12 11 2" xfId="6108"/>
    <cellStyle name="常规 2 7 2 5 10" xfId="6109"/>
    <cellStyle name="常规 2 2 3 4 2 10 10 2" xfId="6110"/>
    <cellStyle name="常规 14 3 7 2" xfId="6111"/>
    <cellStyle name="常规 2 2 4 13 10" xfId="6112"/>
    <cellStyle name="常规 20 14 11" xfId="6113"/>
    <cellStyle name="常规 15 14 11" xfId="6114"/>
    <cellStyle name="常规 2 2 15 10 2" xfId="6115"/>
    <cellStyle name="常规 11 6 9" xfId="6116"/>
    <cellStyle name="常规 2 10 7 2 16 2" xfId="6117"/>
    <cellStyle name="常规 2 10 7 2 21 2" xfId="6118"/>
    <cellStyle name="常规 2 2 3 8 2 14 5 2" xfId="6119"/>
    <cellStyle name="常规 30" xfId="6120"/>
    <cellStyle name="常规 25" xfId="6121"/>
    <cellStyle name="常规 12 11 6" xfId="6122"/>
    <cellStyle name="常规 2 7 2 5 10 2" xfId="6123"/>
    <cellStyle name="常规 20 14 11 2" xfId="6124"/>
    <cellStyle name="常规 2 7 4 5 10" xfId="6125"/>
    <cellStyle name="常规 15 14 11 2" xfId="6126"/>
    <cellStyle name="常规 11 6 9 2" xfId="6127"/>
    <cellStyle name="常规 2 7 2 2 10 14" xfId="6128"/>
    <cellStyle name="常规 2 7 4 2 4 9 2" xfId="6129"/>
    <cellStyle name="常规 11 7 10" xfId="6130"/>
    <cellStyle name="常规 2 10 5 2 5 12" xfId="6131"/>
    <cellStyle name="常规 2 2 3 2 4 9" xfId="6132"/>
    <cellStyle name="常规 2 10 8 2 7 6" xfId="6133"/>
    <cellStyle name="常规 2 6 4 2 13" xfId="6134"/>
    <cellStyle name="常规 11 7 10 2" xfId="6135"/>
    <cellStyle name="常规 2 2 3 2 4 9 2" xfId="6136"/>
    <cellStyle name="常规 2 10 8 2 7 6 2" xfId="6137"/>
    <cellStyle name="常规 2 6 4 2 13 2" xfId="6138"/>
    <cellStyle name="常规 11 7 11" xfId="6139"/>
    <cellStyle name="常规 2 10 8 2 7 7" xfId="6140"/>
    <cellStyle name="常规 2 6 4 2 14" xfId="6141"/>
    <cellStyle name="常规 2 2 2 5 11 13" xfId="6142"/>
    <cellStyle name="常规 16 10 5" xfId="6143"/>
    <cellStyle name="常规 2 3 2 3 5 2" xfId="6144"/>
    <cellStyle name="常规 11 7 11 2" xfId="6145"/>
    <cellStyle name="常规 2 10 8 2 7 7 2" xfId="6146"/>
    <cellStyle name="常规 2 4 2 27" xfId="6147"/>
    <cellStyle name="常规 2 6 4 2 14 2" xfId="6148"/>
    <cellStyle name="常规 2 2 2 2 2 4 2" xfId="6149"/>
    <cellStyle name="常规 11 7 12" xfId="6150"/>
    <cellStyle name="常规 2 10 8 2 7 8" xfId="6151"/>
    <cellStyle name="常规 2 6 4 2 15" xfId="6152"/>
    <cellStyle name="常规 2 6 4 2 20" xfId="6153"/>
    <cellStyle name="常规 2 2 2 2 2 11 2" xfId="6154"/>
    <cellStyle name="常规 11 7 3 2" xfId="6155"/>
    <cellStyle name="常规 2 6 10 5" xfId="6156"/>
    <cellStyle name="常规 2 2 2 7 2 10 9" xfId="6157"/>
    <cellStyle name="常规 2 2 5 3 5" xfId="6158"/>
    <cellStyle name="常规 2 2 18 6 2" xfId="6159"/>
    <cellStyle name="常规 12 4 4 2" xfId="6160"/>
    <cellStyle name="常规 2 2 2 2 2 12" xfId="6161"/>
    <cellStyle name="常规 11 7 4" xfId="6162"/>
    <cellStyle name="常规 2 2 4 14 6 2" xfId="6163"/>
    <cellStyle name="常规 2 2 2 6 5 11" xfId="6164"/>
    <cellStyle name="常规 2 2 2 2 2 12 2" xfId="6165"/>
    <cellStyle name="常规 11 7 4 2" xfId="6166"/>
    <cellStyle name="常规 2 6 11 5" xfId="6167"/>
    <cellStyle name="常规 2 7 2 2 14 14" xfId="6168"/>
    <cellStyle name="常规 2 2 2 2 2 13 2" xfId="6169"/>
    <cellStyle name="常规 11 7 5 2" xfId="6170"/>
    <cellStyle name="常规 2 6 12 5" xfId="6171"/>
    <cellStyle name="常规 2 2 2 2 2 14" xfId="6172"/>
    <cellStyle name="常规 11 7 6" xfId="6173"/>
    <cellStyle name="常规 2 6 3 4 11 2" xfId="6174"/>
    <cellStyle name="常规 2 2 2 2 2 20 2" xfId="6175"/>
    <cellStyle name="常规 2 2 2 2 2 15 2" xfId="6176"/>
    <cellStyle name="常规 11 7 7 2" xfId="6177"/>
    <cellStyle name="常规 2 6 14 5" xfId="6178"/>
    <cellStyle name="常规 2 2 2 2 2 21" xfId="6179"/>
    <cellStyle name="常规 2 2 2 2 2 16" xfId="6180"/>
    <cellStyle name="常规 11 7 8" xfId="6181"/>
    <cellStyle name="常规 2 2 2 2 2 21 2" xfId="6182"/>
    <cellStyle name="常规 2 2 2 2 2 16 2" xfId="6183"/>
    <cellStyle name="常规 11 7 8 2" xfId="6184"/>
    <cellStyle name="常规 2 6 15 5" xfId="6185"/>
    <cellStyle name="常规 2 6 20 5" xfId="6186"/>
    <cellStyle name="常规 2 2 3 4 2 10 11 2" xfId="6187"/>
    <cellStyle name="常规 14 3 8 2" xfId="6188"/>
    <cellStyle name="常规 2 2 15 11 2" xfId="6189"/>
    <cellStyle name="常规 2 2 2 2 2 22" xfId="6190"/>
    <cellStyle name="常规 2 2 2 2 2 17" xfId="6191"/>
    <cellStyle name="常规 11 7 9" xfId="6192"/>
    <cellStyle name="常规 2 10 7 2 17 2" xfId="6193"/>
    <cellStyle name="常规 2 10 7 2 22 2" xfId="6194"/>
    <cellStyle name="常规 2 2 3 8 2 14 6 2" xfId="6195"/>
    <cellStyle name="常规 22 7 10 2" xfId="6196"/>
    <cellStyle name="常规 17 7 10 2" xfId="6197"/>
    <cellStyle name="常规 2 2 4 7 4 9 2" xfId="6198"/>
    <cellStyle name="常规 11 8 2" xfId="6199"/>
    <cellStyle name="常规 8 4 2 15" xfId="6200"/>
    <cellStyle name="常规 2 7 7 13" xfId="6201"/>
    <cellStyle name="常规 2 10 9 10 3" xfId="6202"/>
    <cellStyle name="常规 11 8 2 2" xfId="6203"/>
    <cellStyle name="常规 13 11 4" xfId="6204"/>
    <cellStyle name="常规 2 7 7 13 2" xfId="6205"/>
    <cellStyle name="常规 2 10 9 10 3 2" xfId="6206"/>
    <cellStyle name="常规 11 8 3 2" xfId="6207"/>
    <cellStyle name="常规 13 12 4" xfId="6208"/>
    <cellStyle name="常规 2 7 7 14 2" xfId="6209"/>
    <cellStyle name="常规 2 10 9 10 4 2" xfId="6210"/>
    <cellStyle name="常规 2 2 3 7 2 2 14" xfId="6211"/>
    <cellStyle name="常规 2 2 2 7 2 11 9" xfId="6212"/>
    <cellStyle name="常规 2 2 5 4 5" xfId="6213"/>
    <cellStyle name="常规 2 2 18 7 2" xfId="6214"/>
    <cellStyle name="常规 12 4 5 2" xfId="6215"/>
    <cellStyle name="常规 11 8 4" xfId="6216"/>
    <cellStyle name="常规 2 2 4 14 7 2" xfId="6217"/>
    <cellStyle name="常规 8 4 2 17" xfId="6218"/>
    <cellStyle name="常规 2 7 7 15" xfId="6219"/>
    <cellStyle name="常规 2 10 9 10 5" xfId="6220"/>
    <cellStyle name="常规 11 8 5 2" xfId="6221"/>
    <cellStyle name="常规 13 14 4" xfId="6222"/>
    <cellStyle name="常规 2 10 9 10 6 2" xfId="6223"/>
    <cellStyle name="常规 11 8 6" xfId="6224"/>
    <cellStyle name="常规 2 7 7 17" xfId="6225"/>
    <cellStyle name="常规 2 10 9 10 7" xfId="6226"/>
    <cellStyle name="常规 11 8 6 2" xfId="6227"/>
    <cellStyle name="常规 2 10 9 10 7 2" xfId="6228"/>
    <cellStyle name="常规 11 8 7 2" xfId="6229"/>
    <cellStyle name="常规 2 10 9 10 8 2" xfId="6230"/>
    <cellStyle name="常规 2 6 3 2 2 8" xfId="6231"/>
    <cellStyle name="常规 11 8 8" xfId="6232"/>
    <cellStyle name="常规 2 10 9 10 9" xfId="6233"/>
    <cellStyle name="常规 11 8 8 2" xfId="6234"/>
    <cellStyle name="常规 2 10 9 10 9 2" xfId="6235"/>
    <cellStyle name="常规 2 2 3 7 2 3 14" xfId="6236"/>
    <cellStyle name="常规 2 6 3 2 3 8" xfId="6237"/>
    <cellStyle name="常规 14 3 9 2" xfId="6238"/>
    <cellStyle name="常规 22 7 11 2" xfId="6239"/>
    <cellStyle name="常规 17 7 11 2" xfId="6240"/>
    <cellStyle name="常规 11 8 9" xfId="6241"/>
    <cellStyle name="常规 2 10 7 2 18 2" xfId="6242"/>
    <cellStyle name="常规 2 10 7 2 23 2" xfId="6243"/>
    <cellStyle name="常规 2 2 3 8 2 14 7 2" xfId="6244"/>
    <cellStyle name="常规 11 9" xfId="6245"/>
    <cellStyle name="常规 2 2 4 7 7 14" xfId="6246"/>
    <cellStyle name="常规 11 9 10 2" xfId="6247"/>
    <cellStyle name="常规 2 2 3 3 2 5 10" xfId="6248"/>
    <cellStyle name="常规 2 6 6 4 6 2" xfId="6249"/>
    <cellStyle name="常规 23 10 5" xfId="6250"/>
    <cellStyle name="常规 18 10 5" xfId="6251"/>
    <cellStyle name="常规 8 7_BCNS01标段清单细目" xfId="6252"/>
    <cellStyle name="常规 11 9 11 2" xfId="6253"/>
    <cellStyle name="常规 2 6 6 4 7 2" xfId="6254"/>
    <cellStyle name="常规 11 9 12" xfId="6255"/>
    <cellStyle name="常规 2 7 8 3 4 2" xfId="6256"/>
    <cellStyle name="常规 2 6 6 4 8" xfId="6257"/>
    <cellStyle name="常规 2 7 7 2 12 10" xfId="6258"/>
    <cellStyle name="常规 2 10 9 14 7 2" xfId="6259"/>
    <cellStyle name="常规 2 2 4 5 2 3 6 2" xfId="6260"/>
    <cellStyle name="常规 2 2 3 2 2 5 11 2" xfId="6261"/>
    <cellStyle name="常规 11 9 7 2" xfId="6262"/>
    <cellStyle name="常规 2 10 9 11 8 2" xfId="6263"/>
    <cellStyle name="常规 2 8 12 4 2" xfId="6264"/>
    <cellStyle name="常规 2 2 3 2 2 5 12" xfId="6265"/>
    <cellStyle name="常规 11 9 8" xfId="6266"/>
    <cellStyle name="常规 2 2 3 5 2 5 2 2" xfId="6267"/>
    <cellStyle name="常规 2 10 9 11 9" xfId="6268"/>
    <cellStyle name="常规 37 6 2 2" xfId="6269"/>
    <cellStyle name="常规 2 2 3 2 2 5 13" xfId="6270"/>
    <cellStyle name="常规 11 9 9" xfId="6271"/>
    <cellStyle name="常规 2 10 7 2 19 2" xfId="6272"/>
    <cellStyle name="常规 2 10 7 2 24 2" xfId="6273"/>
    <cellStyle name="常规 2 2 3 8 2 14 8 2" xfId="6274"/>
    <cellStyle name="常规 11 9 9 2" xfId="6275"/>
    <cellStyle name="常规 2 7 6 2 11 3 2" xfId="6276"/>
    <cellStyle name="常规 12 10" xfId="6277"/>
    <cellStyle name="常规 37 9 9" xfId="6278"/>
    <cellStyle name="常规 12 13 3 2" xfId="6279"/>
    <cellStyle name="常规 2 2 3 6 2 9" xfId="6280"/>
    <cellStyle name="常规 2 2 2 3 7 3 2" xfId="6281"/>
    <cellStyle name="常规 2 2 2 3 2 11 6 2" xfId="6282"/>
    <cellStyle name="常规 12 10 10" xfId="6283"/>
    <cellStyle name="常规 12 10 11" xfId="6284"/>
    <cellStyle name="常规 2 10 7 2 12 5 2" xfId="6285"/>
    <cellStyle name="常规 2 2 3 8 2 13 9" xfId="6286"/>
    <cellStyle name="常规 37 5 3" xfId="6287"/>
    <cellStyle name="常规 2 6 8 2 9 3" xfId="6288"/>
    <cellStyle name="常规 2 2 3 3 3 12" xfId="6289"/>
    <cellStyle name="常规 12 10 11 2" xfId="6290"/>
    <cellStyle name="常规 2 6 2 14 14" xfId="6291"/>
    <cellStyle name="常规 24 12 3" xfId="6292"/>
    <cellStyle name="常规 19 12 3" xfId="6293"/>
    <cellStyle name="常规 2 2 3 8 2 13 9 2" xfId="6294"/>
    <cellStyle name="常规 2 2 4 8 15 11" xfId="6295"/>
    <cellStyle name="常规 37 5 3 2" xfId="6296"/>
    <cellStyle name="常规 2 6 8 2 9 3 2" xfId="6297"/>
    <cellStyle name="常规 6 9 12 3 2" xfId="6298"/>
    <cellStyle name="常规 12 10 12" xfId="6299"/>
    <cellStyle name="常规 12 10 2" xfId="6300"/>
    <cellStyle name="常规 24 8 11" xfId="6301"/>
    <cellStyle name="常规 19 8 11" xfId="6302"/>
    <cellStyle name="常规 2 2 3 6 2 9 2 2" xfId="6303"/>
    <cellStyle name="常规 2 2 4 5 15 7 2" xfId="6304"/>
    <cellStyle name="常规 34 8 9" xfId="6305"/>
    <cellStyle name="常规 29 8 9" xfId="6306"/>
    <cellStyle name="常规 12 10 2 2" xfId="6307"/>
    <cellStyle name="常规 31 5 6" xfId="6308"/>
    <cellStyle name="常规 26 5 6" xfId="6309"/>
    <cellStyle name="常规 2 2 2 2 2 10 13" xfId="6310"/>
    <cellStyle name="常规 24 6 5 2" xfId="6311"/>
    <cellStyle name="常规 19 6 5 2" xfId="6312"/>
    <cellStyle name="常规 12 10 3" xfId="6313"/>
    <cellStyle name="常规 2 10 6 2 5 5 2" xfId="6314"/>
    <cellStyle name="常规 34 9 9" xfId="6315"/>
    <cellStyle name="常规 29 9 9" xfId="6316"/>
    <cellStyle name="常规 2 2 3 3 2 9" xfId="6317"/>
    <cellStyle name="常规 12 10 3 2" xfId="6318"/>
    <cellStyle name="常规 31 5 7" xfId="6319"/>
    <cellStyle name="常规 26 5 7" xfId="6320"/>
    <cellStyle name="常规 2 2 2 8 7 5 2" xfId="6321"/>
    <cellStyle name="常规 2 2 2 2 2 10 14" xfId="6322"/>
    <cellStyle name="常规 2 2 4 3 13 3 2" xfId="6323"/>
    <cellStyle name="常规 2 10 2 2 8 7 2" xfId="6324"/>
    <cellStyle name="常规 2 2 3 5 7 10" xfId="6325"/>
    <cellStyle name="常规 7 19 3" xfId="6326"/>
    <cellStyle name="常规 2 7 4 2 5 8" xfId="6327"/>
    <cellStyle name="常规 2 2 3 2 2 11 5 2" xfId="6328"/>
    <cellStyle name="常规 12 10 4" xfId="6329"/>
    <cellStyle name="常规 2 7 4 2 5 9 2" xfId="6330"/>
    <cellStyle name="常规 2 2 4 7 10 7" xfId="6331"/>
    <cellStyle name="常规 2 2 3 3 4 9" xfId="6332"/>
    <cellStyle name="常规 12 10 5 2" xfId="6333"/>
    <cellStyle name="常规 2 2 3 8 2 7 10 2" xfId="6334"/>
    <cellStyle name="常规 2 6 4 7 13" xfId="6335"/>
    <cellStyle name="常规 6 9 12 11" xfId="6336"/>
    <cellStyle name="常规 12 10 8" xfId="6337"/>
    <cellStyle name="常规 2 2 3 8 2 7 13" xfId="6338"/>
    <cellStyle name="常规 2 2 3 3 5 9" xfId="6339"/>
    <cellStyle name="常规 12 10 6 2" xfId="6340"/>
    <cellStyle name="常规 2 2 3 8 2 7 11 2" xfId="6341"/>
    <cellStyle name="常规 2 2 4 7 11 7" xfId="6342"/>
    <cellStyle name="常规 6 9 12 10" xfId="6343"/>
    <cellStyle name="常规 12 10 7" xfId="6344"/>
    <cellStyle name="常规 2 2 3 8 2 7 12" xfId="6345"/>
    <cellStyle name="常规 2 10 8 12 3 2" xfId="6346"/>
    <cellStyle name="常规 32" xfId="6347"/>
    <cellStyle name="常规 27" xfId="6348"/>
    <cellStyle name="常规 12 11 8" xfId="6349"/>
    <cellStyle name="常规 24 9 11" xfId="6350"/>
    <cellStyle name="常规 19 9 11" xfId="6351"/>
    <cellStyle name="常规 2 2 3 6 2 9 7 2" xfId="6352"/>
    <cellStyle name="常规 6 9 12 10 2" xfId="6353"/>
    <cellStyle name="常规 2 2 3 3 6 9" xfId="6354"/>
    <cellStyle name="常规 12 10 7 2" xfId="6355"/>
    <cellStyle name="常规 2 2 4 7 12 7" xfId="6356"/>
    <cellStyle name="常规 12 12 8" xfId="6357"/>
    <cellStyle name="常规 6 9 12 11 2" xfId="6358"/>
    <cellStyle name="常规 2 2 3 3 7 9" xfId="6359"/>
    <cellStyle name="常规 12 10 8 2" xfId="6360"/>
    <cellStyle name="常规 2 2 4 7 13 7" xfId="6361"/>
    <cellStyle name="常规 2 10 2 13 11 2" xfId="6362"/>
    <cellStyle name="常规 2 2 3 9 27" xfId="6363"/>
    <cellStyle name="常规 2 10 5 3 2" xfId="6364"/>
    <cellStyle name="常规 2 10 8 2 3 10" xfId="6365"/>
    <cellStyle name="常规 13 2 5 2" xfId="6366"/>
    <cellStyle name="常规 2 2 4 7 11 8" xfId="6367"/>
    <cellStyle name="常规 16 9 3 2" xfId="6368"/>
    <cellStyle name="常规 6 9 12 12" xfId="6369"/>
    <cellStyle name="常规 2 9 2 8 2 2" xfId="6370"/>
    <cellStyle name="常规 12 10 9" xfId="6371"/>
    <cellStyle name="常规 2 2 3 8 2 7 14" xfId="6372"/>
    <cellStyle name="常规 12 11" xfId="6373"/>
    <cellStyle name="常规 13 5 2 2" xfId="6374"/>
    <cellStyle name="常规 2 2 2 3 7 8 2" xfId="6375"/>
    <cellStyle name="常规 12 11 10" xfId="6376"/>
    <cellStyle name="常规 2 2 4 2 13 6 2" xfId="6377"/>
    <cellStyle name="常规 2 10 14 4 2" xfId="6378"/>
    <cellStyle name="常规 2 10 3 2 11 11 2" xfId="6379"/>
    <cellStyle name="常规 30 11 3" xfId="6380"/>
    <cellStyle name="常规 25 11 3" xfId="6381"/>
    <cellStyle name="常规 20 9 9" xfId="6382"/>
    <cellStyle name="常规 15 9 9" xfId="6383"/>
    <cellStyle name="常规 2 2 3 6 3 2 2" xfId="6384"/>
    <cellStyle name="常规 2 2 4 2 2 9 7" xfId="6385"/>
    <cellStyle name="常规 12 11 10 2" xfId="6386"/>
    <cellStyle name="常规 2 2 3 7 13 11" xfId="6387"/>
    <cellStyle name="常规 2 2 3 4 3 12" xfId="6388"/>
    <cellStyle name="常规 12 11 11 2" xfId="6389"/>
    <cellStyle name="常规 2 6 5 2 4 11" xfId="6390"/>
    <cellStyle name="常规 7 10 4" xfId="6391"/>
    <cellStyle name="常规 16 9 11 2" xfId="6392"/>
    <cellStyle name="常规 2 2 3 6 3 4" xfId="6393"/>
    <cellStyle name="常规 6 9 12 8 2" xfId="6394"/>
    <cellStyle name="常规 12 11 12" xfId="6395"/>
    <cellStyle name="常规 16 2 5 2" xfId="6396"/>
    <cellStyle name="常规 2 10 3 15 8" xfId="6397"/>
    <cellStyle name="常规 21" xfId="6398"/>
    <cellStyle name="常规 16" xfId="6399"/>
    <cellStyle name="常规 12 11 2" xfId="6400"/>
    <cellStyle name="常规 35 8 9" xfId="6401"/>
    <cellStyle name="常规 32 10 3" xfId="6402"/>
    <cellStyle name="常规 27 10 3" xfId="6403"/>
    <cellStyle name="常规 16 2" xfId="6404"/>
    <cellStyle name="常规 12 11 2 2" xfId="6405"/>
    <cellStyle name="常规 24 6 6 2" xfId="6406"/>
    <cellStyle name="常规 2 2 3 2 12 13" xfId="6407"/>
    <cellStyle name="常规 19 6 6 2" xfId="6408"/>
    <cellStyle name="常规 2 6 3 6 10 2" xfId="6409"/>
    <cellStyle name="常规 2 7 6 2 11 10" xfId="6410"/>
    <cellStyle name="常规 2 10 4 14 2 2" xfId="6411"/>
    <cellStyle name="常规 22" xfId="6412"/>
    <cellStyle name="常规 17" xfId="6413"/>
    <cellStyle name="常规 12 11 3" xfId="6414"/>
    <cellStyle name="常规 2 10 6 2 5 6 2" xfId="6415"/>
    <cellStyle name="常规 12 13 10" xfId="6416"/>
    <cellStyle name="常规 35 9 9" xfId="6417"/>
    <cellStyle name="常规 32 11 3" xfId="6418"/>
    <cellStyle name="常规 27 11 3" xfId="6419"/>
    <cellStyle name="常规 22 2" xfId="6420"/>
    <cellStyle name="常规 2 2 3 4 2 9" xfId="6421"/>
    <cellStyle name="常规 17 2" xfId="6422"/>
    <cellStyle name="常规 12 11 3 2" xfId="6423"/>
    <cellStyle name="常规 12 13 10 2" xfId="6424"/>
    <cellStyle name="常规 14 13 10" xfId="6425"/>
    <cellStyle name="常规 24" xfId="6426"/>
    <cellStyle name="常规 19" xfId="6427"/>
    <cellStyle name="常规 12 11 5" xfId="6428"/>
    <cellStyle name="常规 12 13 12" xfId="6429"/>
    <cellStyle name="常规 2 10 6 13 3 2" xfId="6430"/>
    <cellStyle name="常规 32 13 3" xfId="6431"/>
    <cellStyle name="常规 27 13 3" xfId="6432"/>
    <cellStyle name="常规 24 2" xfId="6433"/>
    <cellStyle name="常规 2 2 3 4 4 9" xfId="6434"/>
    <cellStyle name="常规 19 2" xfId="6435"/>
    <cellStyle name="常规 12 11 5 2" xfId="6436"/>
    <cellStyle name="常规 32 14 3" xfId="6437"/>
    <cellStyle name="常规 30 2" xfId="6438"/>
    <cellStyle name="常规 27 14 3" xfId="6439"/>
    <cellStyle name="常规 25 2" xfId="6440"/>
    <cellStyle name="常规 2 2 3 4 5 9" xfId="6441"/>
    <cellStyle name="常规 12 11 6 2" xfId="6442"/>
    <cellStyle name="常规 2 2 3 2 2 9 2 2" xfId="6443"/>
    <cellStyle name="常规 31" xfId="6444"/>
    <cellStyle name="常规 26" xfId="6445"/>
    <cellStyle name="常规 12 11 7" xfId="6446"/>
    <cellStyle name="常规 2 10 8 12 4 2" xfId="6447"/>
    <cellStyle name="常规 32 2" xfId="6448"/>
    <cellStyle name="常规 27 2" xfId="6449"/>
    <cellStyle name="常规 2 2 3 4 7 9" xfId="6450"/>
    <cellStyle name="常规 12 11 8 2" xfId="6451"/>
    <cellStyle name="常规 14 14 10" xfId="6452"/>
    <cellStyle name="常规 24 9 12" xfId="6453"/>
    <cellStyle name="常规 19 9 12" xfId="6454"/>
    <cellStyle name="常规 2 2 4 6 3 7 2" xfId="6455"/>
    <cellStyle name="常规 13 2 6 2" xfId="6456"/>
    <cellStyle name="常规 2 2 4 7 12 8" xfId="6457"/>
    <cellStyle name="常规 16 9 4 2" xfId="6458"/>
    <cellStyle name="常规 33" xfId="6459"/>
    <cellStyle name="常规 28" xfId="6460"/>
    <cellStyle name="常规 2 9 2 8 3 2" xfId="6461"/>
    <cellStyle name="常规 12 11 9" xfId="6462"/>
    <cellStyle name="常规 33 2" xfId="6463"/>
    <cellStyle name="常规 28 2" xfId="6464"/>
    <cellStyle name="常规 2 2 3 4 8 9" xfId="6465"/>
    <cellStyle name="常规 12 11 9 2" xfId="6466"/>
    <cellStyle name="常规 2 2 2 2 11 2 2" xfId="6467"/>
    <cellStyle name="常规 2 7 8 14 2 2" xfId="6468"/>
    <cellStyle name="常规 12 12" xfId="6469"/>
    <cellStyle name="常规 14 12 4 2" xfId="6470"/>
    <cellStyle name="常规 2 2 4 4 10 10" xfId="6471"/>
    <cellStyle name="常规 2 10 2 11 11 2" xfId="6472"/>
    <cellStyle name="常规 2 6 9 6" xfId="6473"/>
    <cellStyle name="常规 2 7 6 2 10 10" xfId="6474"/>
    <cellStyle name="常规 2 10 14 9 2" xfId="6475"/>
    <cellStyle name="常规 2 2 3 6 2 5 3" xfId="6476"/>
    <cellStyle name="常规 2 2 4 5 11 8" xfId="6477"/>
    <cellStyle name="常规 12 12 10" xfId="6478"/>
    <cellStyle name="常规 2 2 4 3_BCNS01标段清单细目" xfId="6479"/>
    <cellStyle name="常规 2 6 3 9 4" xfId="6480"/>
    <cellStyle name="常规 2 2 3 2 11 14" xfId="6481"/>
    <cellStyle name="常规 2 6 5 2 7 8 2" xfId="6482"/>
    <cellStyle name="常规 2 10 2 2 8 3 2" xfId="6483"/>
    <cellStyle name="常规 12 12 11" xfId="6484"/>
    <cellStyle name="常规 2 9 2 8 11 2" xfId="6485"/>
    <cellStyle name="常规 12 12 12" xfId="6486"/>
    <cellStyle name="常规 2 7 4 2 7 6" xfId="6487"/>
    <cellStyle name="常规 2 2 18 12" xfId="6488"/>
    <cellStyle name="常规 12 12 2" xfId="6489"/>
    <cellStyle name="常规 31 7 6" xfId="6490"/>
    <cellStyle name="常规 26 7 6" xfId="6491"/>
    <cellStyle name="常规 2 2 2 4 2 14" xfId="6492"/>
    <cellStyle name="常规 24 6 7 2" xfId="6493"/>
    <cellStyle name="常规 19 6 7 2" xfId="6494"/>
    <cellStyle name="常规 2 6 3 6 11 2" xfId="6495"/>
    <cellStyle name="常规 2 6 4 2 3 13" xfId="6496"/>
    <cellStyle name="常规 2 10 4 14 3 2" xfId="6497"/>
    <cellStyle name="常规 4 5 11 2" xfId="6498"/>
    <cellStyle name="常规 2 2 3 4 2 13 13" xfId="6499"/>
    <cellStyle name="常规 2 2 4 4 2 3 2 2" xfId="6500"/>
    <cellStyle name="常规 2 7 4 2 7 7" xfId="6501"/>
    <cellStyle name="常规 2 2 18 13" xfId="6502"/>
    <cellStyle name="常规 12 12 3" xfId="6503"/>
    <cellStyle name="常规 2 10 6 2 5 7 2" xfId="6504"/>
    <cellStyle name="常规 36 9 9" xfId="6505"/>
    <cellStyle name="常规 12 12 3 2" xfId="6506"/>
    <cellStyle name="常规 2 2 3 5 2 9" xfId="6507"/>
    <cellStyle name="常规 13 14 6" xfId="6508"/>
    <cellStyle name="常规 12 12 4 2" xfId="6509"/>
    <cellStyle name="常规 2 2 3 5 3 9" xfId="6510"/>
    <cellStyle name="常规 12 12 5" xfId="6511"/>
    <cellStyle name="常规 2 10 6 13 4 2" xfId="6512"/>
    <cellStyle name="常规 12 12 5 2" xfId="6513"/>
    <cellStyle name="常规 2 2 3 5 4 9" xfId="6514"/>
    <cellStyle name="常规 31 7 9" xfId="6515"/>
    <cellStyle name="常规 26 7 9" xfId="6516"/>
    <cellStyle name="常规 2 2 2 4 2 22" xfId="6517"/>
    <cellStyle name="常规 2 2 2 4 2 17" xfId="6518"/>
    <cellStyle name="常规 2 7 4 2 2 5 2" xfId="6519"/>
    <cellStyle name="常规 2 2 17 11 2" xfId="6520"/>
    <cellStyle name="常规 22 9 10 2" xfId="6521"/>
    <cellStyle name="常规 17 9 10 2" xfId="6522"/>
    <cellStyle name="常规 12 12 6" xfId="6523"/>
    <cellStyle name="常规 2 6 4 14 10 2" xfId="6524"/>
    <cellStyle name="常规 2 7 2 5 11 2" xfId="6525"/>
    <cellStyle name="常规 12 12 6 2" xfId="6526"/>
    <cellStyle name="常规 2 2 3 5 5 9" xfId="6527"/>
    <cellStyle name="常规 2 2 3 2 2 9 3 2" xfId="6528"/>
    <cellStyle name="常规 12 12 7" xfId="6529"/>
    <cellStyle name="常规 2 10 8 12 5 2" xfId="6530"/>
    <cellStyle name="常规 12 12 8 2" xfId="6531"/>
    <cellStyle name="常规 2 2 3 5 7 9" xfId="6532"/>
    <cellStyle name="常规 12 12 9 2" xfId="6533"/>
    <cellStyle name="常规 2 2 3 5 8 9" xfId="6534"/>
    <cellStyle name="常规 2 2 2 7 2 8 4" xfId="6535"/>
    <cellStyle name="常规 2 6 8 10 6" xfId="6536"/>
    <cellStyle name="常规 22 3 11 2" xfId="6537"/>
    <cellStyle name="常规 17 3 11 2" xfId="6538"/>
    <cellStyle name="常规 6 5 2 3 3" xfId="6539"/>
    <cellStyle name="常规 2 10 2 2 5 3" xfId="6540"/>
    <cellStyle name="常规 13 8 9 2" xfId="6541"/>
    <cellStyle name="常规 12 13" xfId="6542"/>
    <cellStyle name="常规 2 10 5 2 10 6 2" xfId="6543"/>
    <cellStyle name="常规 2 2 4 4 10 11" xfId="6544"/>
    <cellStyle name="常规 12 13 2" xfId="6545"/>
    <cellStyle name="常规 37 8 9" xfId="6546"/>
    <cellStyle name="常规 12 13 2 2" xfId="6547"/>
    <cellStyle name="常规 2 7 4 2 8 6 2" xfId="6548"/>
    <cellStyle name="常规 2 7 3 2 12 11" xfId="6549"/>
    <cellStyle name="常规 2 5 6 11" xfId="6550"/>
    <cellStyle name="常规 24 6 8 2" xfId="6551"/>
    <cellStyle name="常规 19 6 8 2" xfId="6552"/>
    <cellStyle name="常规 2 10 4 14 4 2" xfId="6553"/>
    <cellStyle name="常规 4 5 12 2" xfId="6554"/>
    <cellStyle name="常规 2 2 4 4 2 3 3 2" xfId="6555"/>
    <cellStyle name="常规 12 13 3" xfId="6556"/>
    <cellStyle name="常规 2 10 6 2 5 8 2" xfId="6557"/>
    <cellStyle name="常规 2 2 2 8 2 10 5 2" xfId="6558"/>
    <cellStyle name="常规 16 11 5 2" xfId="6559"/>
    <cellStyle name="常规 2 2 2 4 10 3 2" xfId="6560"/>
    <cellStyle name="常规 4 9 10 4 2" xfId="6561"/>
    <cellStyle name="常规 12 14" xfId="6562"/>
    <cellStyle name="常规 12 14 10" xfId="6563"/>
    <cellStyle name="常规 2 2 3 6 5 10 2" xfId="6564"/>
    <cellStyle name="常规 2 7 6 2 12 10" xfId="6565"/>
    <cellStyle name="常规 2 10 4 14 7 2" xfId="6566"/>
    <cellStyle name="常规 4 5 15 2" xfId="6567"/>
    <cellStyle name="常规 2 2 4 4 2 3 6 2" xfId="6568"/>
    <cellStyle name="常规 12 14 2" xfId="6569"/>
    <cellStyle name="常规 12 14 2 2" xfId="6570"/>
    <cellStyle name="常规 24 6 9 2" xfId="6571"/>
    <cellStyle name="常规 19 6 9 2" xfId="6572"/>
    <cellStyle name="常规 2 10 4 14 5 2" xfId="6573"/>
    <cellStyle name="常规 4 5 13 2" xfId="6574"/>
    <cellStyle name="常规 2 2 4 4 2 3 4 2" xfId="6575"/>
    <cellStyle name="常规 2 7 2 2 3 10 2" xfId="6576"/>
    <cellStyle name="常规 12 14 3" xfId="6577"/>
    <cellStyle name="常规 2 10 6 2 5 9 2" xfId="6578"/>
    <cellStyle name="常规 2 7 4 2 9 7" xfId="6579"/>
    <cellStyle name="常规 2 6 8 3 2 2" xfId="6580"/>
    <cellStyle name="常规 12 14 5" xfId="6581"/>
    <cellStyle name="常规 2 6 9 13 2 2" xfId="6582"/>
    <cellStyle name="常规 2 10 6 13 6 2" xfId="6583"/>
    <cellStyle name="常规 7 4 2 8 4" xfId="6584"/>
    <cellStyle name="常规 2 8 2 4 14" xfId="6585"/>
    <cellStyle name="常规 2 2 5 9 12" xfId="6586"/>
    <cellStyle name="常规 2 6 9 13 13" xfId="6587"/>
    <cellStyle name="常规 14 12 12" xfId="6588"/>
    <cellStyle name="常规 2 2 4 7 15 4 2" xfId="6589"/>
    <cellStyle name="常规 2 2 3 3 9 6 2" xfId="6590"/>
    <cellStyle name="常规 2 6 4 8 10 2" xfId="6591"/>
    <cellStyle name="常规 2 2 3 11 11" xfId="6592"/>
    <cellStyle name="常规 12 4" xfId="6593"/>
    <cellStyle name="常规 2 2 4 5 2 12 7 2" xfId="6594"/>
    <cellStyle name="常规 2 10 2 2 22" xfId="6595"/>
    <cellStyle name="常规 2 10 2 2 17" xfId="6596"/>
    <cellStyle name="常规 2 7 4 2 9 9 2" xfId="6597"/>
    <cellStyle name="常规 12 7 10" xfId="6598"/>
    <cellStyle name="常规 12 14 5 2" xfId="6599"/>
    <cellStyle name="常规 2 2 3 7 4 9" xfId="6600"/>
    <cellStyle name="常规 2 6 5 2 13" xfId="6601"/>
    <cellStyle name="常规 12 14 6" xfId="6602"/>
    <cellStyle name="常规 2 2 3 2 2 9 5 2" xfId="6603"/>
    <cellStyle name="常规 12 14 7" xfId="6604"/>
    <cellStyle name="常规 2 10 8 12 7 2" xfId="6605"/>
    <cellStyle name="常规 24 10 11" xfId="6606"/>
    <cellStyle name="常规 19 10 11" xfId="6607"/>
    <cellStyle name="常规 2 2 3 3 2 4 3 2" xfId="6608"/>
    <cellStyle name="常规 2 2 2 8 15 10" xfId="6609"/>
    <cellStyle name="常规 2 4 2 11 10 2" xfId="6610"/>
    <cellStyle name="常规 2 2 2 2 2 10 6" xfId="6611"/>
    <cellStyle name="常规 2 10 8 2 11 8 2" xfId="6612"/>
    <cellStyle name="常规 7 6 2 2 4" xfId="6613"/>
    <cellStyle name="常规 2 2 3 3 9 8 2" xfId="6614"/>
    <cellStyle name="常规 2 2 4 5 2 7 12" xfId="6615"/>
    <cellStyle name="常规 2 2 4 7 15 6 2" xfId="6616"/>
    <cellStyle name="常规 14 4" xfId="6617"/>
    <cellStyle name="常规 2 7 6 2 3 9" xfId="6618"/>
    <cellStyle name="常规 2 2 4 5 2 12 9 2" xfId="6619"/>
    <cellStyle name="常规 12 14 7 2" xfId="6620"/>
    <cellStyle name="常规 2 2 3 7 6 9" xfId="6621"/>
    <cellStyle name="常规 2 2 2 24" xfId="6622"/>
    <cellStyle name="常规 2 2 2 19" xfId="6623"/>
    <cellStyle name="常规 14 10 2" xfId="6624"/>
    <cellStyle name="常规 2 8 2 12 10" xfId="6625"/>
    <cellStyle name="常规 12 14 8" xfId="6626"/>
    <cellStyle name="常规 2 10 5 3 3 2" xfId="6627"/>
    <cellStyle name="常规 2 10 8 2 3 11 2" xfId="6628"/>
    <cellStyle name="常规 7 6 2 3 4" xfId="6629"/>
    <cellStyle name="常规 2 2 3 3 9 9 2" xfId="6630"/>
    <cellStyle name="常规 2 2 4 7 15 7 2" xfId="6631"/>
    <cellStyle name="常规 20 4" xfId="6632"/>
    <cellStyle name="常规 15 4" xfId="6633"/>
    <cellStyle name="常规 2 7 6 2 4 9" xfId="6634"/>
    <cellStyle name="常规 2 2 4 5 2 4 10 2" xfId="6635"/>
    <cellStyle name="常规 2 2 2 24 2" xfId="6636"/>
    <cellStyle name="常规 2 2 2 19 2" xfId="6637"/>
    <cellStyle name="常规 14 10 2 2" xfId="6638"/>
    <cellStyle name="常规 2 2 3 8 2 8 5" xfId="6639"/>
    <cellStyle name="常规 23 10" xfId="6640"/>
    <cellStyle name="常规 2 7 6 2 12 8 2" xfId="6641"/>
    <cellStyle name="常规 2 2 2 8 12 9" xfId="6642"/>
    <cellStyle name="常规 18 10" xfId="6643"/>
    <cellStyle name="常规 2 8 2 12 10 2" xfId="6644"/>
    <cellStyle name="常规 12 14 8 2" xfId="6645"/>
    <cellStyle name="常规 2 2 3 7 7 9" xfId="6646"/>
    <cellStyle name="常规 32 10 5" xfId="6647"/>
    <cellStyle name="常规 27 10 5" xfId="6648"/>
    <cellStyle name="常规 16 4" xfId="6649"/>
    <cellStyle name="常规 2 7 6 2 5 9" xfId="6650"/>
    <cellStyle name="常规 2 2 4 5 2 4 11 2" xfId="6651"/>
    <cellStyle name="常规 2 2 2 30 2" xfId="6652"/>
    <cellStyle name="常规 2 2 2 25 2" xfId="6653"/>
    <cellStyle name="常规 14 10 3 2" xfId="6654"/>
    <cellStyle name="常规 2 10 4 2 11" xfId="6655"/>
    <cellStyle name="常规 2 2 3 8 2 9 5" xfId="6656"/>
    <cellStyle name="常规 2 8 2 12 11 2" xfId="6657"/>
    <cellStyle name="常规 12 14 9 2" xfId="6658"/>
    <cellStyle name="常规 2 2 3 7 8 9" xfId="6659"/>
    <cellStyle name="常规 2 5 9 10 2" xfId="6660"/>
    <cellStyle name="常规 2 2 2 5 2 9 5 2" xfId="6661"/>
    <cellStyle name="常规 2 2 4 4 10 13" xfId="6662"/>
    <cellStyle name="常规 12 15" xfId="6663"/>
    <cellStyle name="常规 2 6 2 8 9 2" xfId="6664"/>
    <cellStyle name="常规 2 2 3 4 11 13" xfId="6665"/>
    <cellStyle name="常规 2 2 4 6 2 13 9" xfId="6666"/>
    <cellStyle name="常规 16 2 11 2" xfId="6667"/>
    <cellStyle name="常规 6 2 6 3" xfId="6668"/>
    <cellStyle name="常规 35 4 9" xfId="6669"/>
    <cellStyle name="常规 12 2" xfId="6670"/>
    <cellStyle name="常规 2 7 4 2 6 2 2" xfId="6671"/>
    <cellStyle name="常规 2 2 5 6 8 2" xfId="6672"/>
    <cellStyle name="常规 14 12 10" xfId="6673"/>
    <cellStyle name="常规 12 2 10 2" xfId="6674"/>
    <cellStyle name="常规 2 2 3 6 4 9 2" xfId="6675"/>
    <cellStyle name="常规 2 2 2 9 11 13" xfId="6676"/>
    <cellStyle name="常规 2 2 4 2 2 13 9" xfId="6677"/>
    <cellStyle name="常规 12 2 11 2" xfId="6678"/>
    <cellStyle name="常规 2 2 2 2 6 4 2" xfId="6679"/>
    <cellStyle name="常规 12 2 12" xfId="6680"/>
    <cellStyle name="常规 2 2 2 2 11 4 2" xfId="6681"/>
    <cellStyle name="常规 14 12 6 2" xfId="6682"/>
    <cellStyle name="常规 2 2 3 9 11 6" xfId="6683"/>
    <cellStyle name="常规 2 2 16 4 2" xfId="6684"/>
    <cellStyle name="常规 2 2 2 2 6 10 2" xfId="6685"/>
    <cellStyle name="常规 12 2 2 2" xfId="6686"/>
    <cellStyle name="常规 8 5 2 6" xfId="6687"/>
    <cellStyle name="常规 2 2 2 2 13 10" xfId="6688"/>
    <cellStyle name="常规 2 2 3 4 2 11 5 2" xfId="6689"/>
    <cellStyle name="常规 2 2 2 7 10" xfId="6690"/>
    <cellStyle name="常规 2 2 4 5 3 4 2" xfId="6691"/>
    <cellStyle name="常规 2 2 2 2 11 11 2" xfId="6692"/>
    <cellStyle name="常规 2 10 10 6" xfId="6693"/>
    <cellStyle name="常规 32 5 13" xfId="6694"/>
    <cellStyle name="常规 27 5 13" xfId="6695"/>
    <cellStyle name="常规 2 2 3 2 5" xfId="6696"/>
    <cellStyle name="常规 2 2 2 3 2 3 13" xfId="6697"/>
    <cellStyle name="常规 2 2 2 2 6 11 2" xfId="6698"/>
    <cellStyle name="常规 12 2 3 2" xfId="6699"/>
    <cellStyle name="常规 2 2 16 5 2" xfId="6700"/>
    <cellStyle name="常规 2 3 13 14" xfId="6701"/>
    <cellStyle name="常规 2 2 3 4 2 11 7 2" xfId="6702"/>
    <cellStyle name="常规 2 2 4 5 3 6 2" xfId="6703"/>
    <cellStyle name="常规 2 10 12 6" xfId="6704"/>
    <cellStyle name="常规 2 2 3 4 5" xfId="6705"/>
    <cellStyle name="常规 12 2 5 2" xfId="6706"/>
    <cellStyle name="常规 2 2 16 7 2" xfId="6707"/>
    <cellStyle name="常规 2 2 4 2 11 8" xfId="6708"/>
    <cellStyle name="常规 2 2 16 9" xfId="6709"/>
    <cellStyle name="常规 12 2 7" xfId="6710"/>
    <cellStyle name="常规 2 2 3 4 2 11 9 2" xfId="6711"/>
    <cellStyle name="常规 2 2 4 5 3 8 2" xfId="6712"/>
    <cellStyle name="常规 4 22 2" xfId="6713"/>
    <cellStyle name="常规 4 17 2" xfId="6714"/>
    <cellStyle name="常规 2 2 2 2 9 10" xfId="6715"/>
    <cellStyle name="常规 2 10 14 6" xfId="6716"/>
    <cellStyle name="常规 2 2 2 2 14 10" xfId="6717"/>
    <cellStyle name="常规 7 12" xfId="6718"/>
    <cellStyle name="常规 2 2 3 6 5" xfId="6719"/>
    <cellStyle name="常规 12 2 7 2" xfId="6720"/>
    <cellStyle name="常规 2 2 16 9 2" xfId="6721"/>
    <cellStyle name="常规 2 2 4 2 13 8" xfId="6722"/>
    <cellStyle name="常规 12 2 8" xfId="6723"/>
    <cellStyle name="常规 4 23" xfId="6724"/>
    <cellStyle name="常规 4 18" xfId="6725"/>
    <cellStyle name="常规 2 10 2 4 11 2" xfId="6726"/>
    <cellStyle name="常规 2 2 2 3 2 4 13" xfId="6727"/>
    <cellStyle name="常规 12 2 8 2" xfId="6728"/>
    <cellStyle name="常规 2 2 4 2 14 8" xfId="6729"/>
    <cellStyle name="常规 2 3 14 14" xfId="6730"/>
    <cellStyle name="常规 2 2 2 8 10" xfId="6731"/>
    <cellStyle name="常规 2 2 4 5 3 9 2" xfId="6732"/>
    <cellStyle name="常规 2 10 15 6" xfId="6733"/>
    <cellStyle name="常规 2 10 20 6" xfId="6734"/>
    <cellStyle name="常规 23 14 11 2" xfId="6735"/>
    <cellStyle name="常规 2 7 4 6 5 2" xfId="6736"/>
    <cellStyle name="常规 2 2 3 5 15 2 2" xfId="6737"/>
    <cellStyle name="常规 2 2 2 6 14 5" xfId="6738"/>
    <cellStyle name="常规 18 14 11 2" xfId="6739"/>
    <cellStyle name="常规 12 2 9" xfId="6740"/>
    <cellStyle name="常规 14 4 3 2" xfId="6741"/>
    <cellStyle name="常规 12 2 9 2" xfId="6742"/>
    <cellStyle name="常规 2 2 4 2 15 8" xfId="6743"/>
    <cellStyle name="常规 2 10 16 6" xfId="6744"/>
    <cellStyle name="常规 2 10 21 6" xfId="6745"/>
    <cellStyle name="常规 6 2 6 4" xfId="6746"/>
    <cellStyle name="常规 2 2 3 11 10" xfId="6747"/>
    <cellStyle name="常规 2 2 2 4 2 11 11 2" xfId="6748"/>
    <cellStyle name="常规 12 3" xfId="6749"/>
    <cellStyle name="常规 14 12 11" xfId="6750"/>
    <cellStyle name="常规 12 3 10" xfId="6751"/>
    <cellStyle name="常规 2 2 3 6 9 9" xfId="6752"/>
    <cellStyle name="常规 12 3 10 2" xfId="6753"/>
    <cellStyle name="常规 2 9 2 3 14" xfId="6754"/>
    <cellStyle name="常规 2 2 3 6 9 9 2" xfId="6755"/>
    <cellStyle name="常规 13 5 9 2" xfId="6756"/>
    <cellStyle name="常规 12 3 11" xfId="6757"/>
    <cellStyle name="常规 2 10 7 13 2" xfId="6758"/>
    <cellStyle name="常规 12 3 11 2" xfId="6759"/>
    <cellStyle name="常规 2 10 7 13 2 2" xfId="6760"/>
    <cellStyle name="常规 2 2 17 4" xfId="6761"/>
    <cellStyle name="常规 2 2 3 11 10 2" xfId="6762"/>
    <cellStyle name="常规 12 3 2" xfId="6763"/>
    <cellStyle name="常规 2 2 2 5 10" xfId="6764"/>
    <cellStyle name="常规 14 12 11 2" xfId="6765"/>
    <cellStyle name="常规 2 2 2 7 13 2 2" xfId="6766"/>
    <cellStyle name="常规 2 2 2 5 11" xfId="6767"/>
    <cellStyle name="常规 24 14 4 2" xfId="6768"/>
    <cellStyle name="常规 2 2 17 5" xfId="6769"/>
    <cellStyle name="常规 19 14 4 2" xfId="6770"/>
    <cellStyle name="常规 12 3 3" xfId="6771"/>
    <cellStyle name="常规 2 2 4 3 2 10 5 2" xfId="6772"/>
    <cellStyle name="常规 2 2 2 5 12" xfId="6773"/>
    <cellStyle name="常规 12 3 4" xfId="6774"/>
    <cellStyle name="常规 2 2 17 6" xfId="6775"/>
    <cellStyle name="常规 2 2 4 15 2 2" xfId="6776"/>
    <cellStyle name="常规 2 2 4 20 2 2" xfId="6777"/>
    <cellStyle name="常规 2 2 3 4 2 12 6" xfId="6778"/>
    <cellStyle name="常规 2 10 9 5 7 2" xfId="6779"/>
    <cellStyle name="常规 2 2 4 5 4 5" xfId="6780"/>
    <cellStyle name="常规 2 2 2 5 14" xfId="6781"/>
    <cellStyle name="常规 12 3 6" xfId="6782"/>
    <cellStyle name="常规 2 2 17 8" xfId="6783"/>
    <cellStyle name="常规 2 6 3 13 7 2" xfId="6784"/>
    <cellStyle name="常规 2 2 2 6 15 2" xfId="6785"/>
    <cellStyle name="常规 2 6 4 2 2 8" xfId="6786"/>
    <cellStyle name="常规 12 8 7 2" xfId="6787"/>
    <cellStyle name="常规 33 12 6 2" xfId="6788"/>
    <cellStyle name="常规 28 12 6 2" xfId="6789"/>
    <cellStyle name="常规 2 2 2 5 15" xfId="6790"/>
    <cellStyle name="常规 2 2 17 9" xfId="6791"/>
    <cellStyle name="常规 12 3 7" xfId="6792"/>
    <cellStyle name="常规 2 2 2 5 15 2" xfId="6793"/>
    <cellStyle name="常规 13 14 11" xfId="6794"/>
    <cellStyle name="常规 2 2 4 6 5" xfId="6795"/>
    <cellStyle name="常规 2 2 17 9 2" xfId="6796"/>
    <cellStyle name="常规 2 2 2 13 10" xfId="6797"/>
    <cellStyle name="常规 12 3 7 2" xfId="6798"/>
    <cellStyle name="常规 2 2 2 5 16" xfId="6799"/>
    <cellStyle name="常规 12 3 8" xfId="6800"/>
    <cellStyle name="常规 2 2 5 10" xfId="6801"/>
    <cellStyle name="常规 2 2 2 3 2 9 13" xfId="6802"/>
    <cellStyle name="常规 12 3 8 2" xfId="6803"/>
    <cellStyle name="常规 2 2 5 10 2" xfId="6804"/>
    <cellStyle name="常规 2 2 2 5 17" xfId="6805"/>
    <cellStyle name="常规 2 2 4 7 5 5 2" xfId="6806"/>
    <cellStyle name="常规 12 3 9" xfId="6807"/>
    <cellStyle name="常规 2 2 5 11" xfId="6808"/>
    <cellStyle name="常规 2 2 3 4 2 4 11" xfId="6809"/>
    <cellStyle name="常规 14 4 4 2" xfId="6810"/>
    <cellStyle name="常规 2 2 2 6 15 5 2" xfId="6811"/>
    <cellStyle name="常规 23 12 10" xfId="6812"/>
    <cellStyle name="常规 18 12 10" xfId="6813"/>
    <cellStyle name="常规 12 3 9 2" xfId="6814"/>
    <cellStyle name="常规 2 2 5 11 2" xfId="6815"/>
    <cellStyle name="常规 7 6 14 2" xfId="6816"/>
    <cellStyle name="常规 12 4 10" xfId="6817"/>
    <cellStyle name="常规 12 4 10 2" xfId="6818"/>
    <cellStyle name="常规 2 2 3 5 9 9" xfId="6819"/>
    <cellStyle name="常规 2 7 6 14 9 2" xfId="6820"/>
    <cellStyle name="常规 2 2 2 7 2 10 12" xfId="6821"/>
    <cellStyle name="常规 12 4 11 2" xfId="6822"/>
    <cellStyle name="常规 2 7 5 2 6 13" xfId="6823"/>
    <cellStyle name="常规 2 2 3 5 15 11 2" xfId="6824"/>
    <cellStyle name="常规 23 5 2 2" xfId="6825"/>
    <cellStyle name="常规 18 5 2 2" xfId="6826"/>
    <cellStyle name="常规 2 2 2 5 9 2" xfId="6827"/>
    <cellStyle name="常规 7 6 14 4" xfId="6828"/>
    <cellStyle name="常规 12 4 12" xfId="6829"/>
    <cellStyle name="常规 2 10 2 2 22 2" xfId="6830"/>
    <cellStyle name="常规 2 10 2 2 17 2" xfId="6831"/>
    <cellStyle name="常规 12 7 10 2" xfId="6832"/>
    <cellStyle name="常规 2 2 3 7 4 9 2" xfId="6833"/>
    <cellStyle name="常规 2 6 5 2 13 2" xfId="6834"/>
    <cellStyle name="常规 2 7 8 7 10" xfId="6835"/>
    <cellStyle name="常规 2 2 18 4" xfId="6836"/>
    <cellStyle name="常规 2 2 3 11 11 2" xfId="6837"/>
    <cellStyle name="常规 12 4 2" xfId="6838"/>
    <cellStyle name="常规 2 2 2 7 13 3 2" xfId="6839"/>
    <cellStyle name="常规 24 14 5 2" xfId="6840"/>
    <cellStyle name="常规 2 7 8 7 11" xfId="6841"/>
    <cellStyle name="常规 2 2 18 5" xfId="6842"/>
    <cellStyle name="常规 19 14 5 2" xfId="6843"/>
    <cellStyle name="常规 12 4 3" xfId="6844"/>
    <cellStyle name="常规 2 2 4 3 2 10 6 2" xfId="6845"/>
    <cellStyle name="常规 12 4 4" xfId="6846"/>
    <cellStyle name="常规 2 7 8 7 12" xfId="6847"/>
    <cellStyle name="常规 2 2 18 6" xfId="6848"/>
    <cellStyle name="常规 2 2 4 15 3 2" xfId="6849"/>
    <cellStyle name="常规 2 2 4 20 3 2" xfId="6850"/>
    <cellStyle name="常规 2 10 9 5 8 2" xfId="6851"/>
    <cellStyle name="常规 2 2 4 5 5 5" xfId="6852"/>
    <cellStyle name="常规 2 2 3 4 2 13 6" xfId="6853"/>
    <cellStyle name="常规 2 2 4 9 7 10 2" xfId="6854"/>
    <cellStyle name="常规 12 4 6" xfId="6855"/>
    <cellStyle name="常规 2 7 8 7 14" xfId="6856"/>
    <cellStyle name="常规 2 2 3 2 2 9 10" xfId="6857"/>
    <cellStyle name="常规 2 2 18 8" xfId="6858"/>
    <cellStyle name="常规 2 6 3 13 8 2" xfId="6859"/>
    <cellStyle name="常规 2 2 3 2 4 13" xfId="6860"/>
    <cellStyle name="常规 2 6 4 2 3 8" xfId="6861"/>
    <cellStyle name="常规 12 8 8 2" xfId="6862"/>
    <cellStyle name="常规 6 4 2 2 3" xfId="6863"/>
    <cellStyle name="常规 2 2 6 10 2" xfId="6864"/>
    <cellStyle name="常规 2 2 3 2 2 9 11" xfId="6865"/>
    <cellStyle name="常规 2 2 18 9" xfId="6866"/>
    <cellStyle name="常规 12 4 7" xfId="6867"/>
    <cellStyle name="常规 2 2 3 2 2 9 11 2" xfId="6868"/>
    <cellStyle name="常规 2 2 18 9 2" xfId="6869"/>
    <cellStyle name="常规 2 2 2 18 10" xfId="6870"/>
    <cellStyle name="常规 12 4 7 2" xfId="6871"/>
    <cellStyle name="常规 2 2 2 7 2 13 9" xfId="6872"/>
    <cellStyle name="常规 2 2 5 6 5" xfId="6873"/>
    <cellStyle name="常规 2 2 3 2 2 9 12" xfId="6874"/>
    <cellStyle name="常规 12 4 8" xfId="6875"/>
    <cellStyle name="常规 2 2 2 7 2 14 9" xfId="6876"/>
    <cellStyle name="常规 2 10 7 5 11" xfId="6877"/>
    <cellStyle name="常规 2 2 5 7 5" xfId="6878"/>
    <cellStyle name="常规 12 4 8 2" xfId="6879"/>
    <cellStyle name="常规 2 2 3 2 2 9 13" xfId="6880"/>
    <cellStyle name="常规 12 4 9" xfId="6881"/>
    <cellStyle name="常规 14 4 5 2" xfId="6882"/>
    <cellStyle name="常规 12 4 9 2" xfId="6883"/>
    <cellStyle name="常规 2 10 2 2 23" xfId="6884"/>
    <cellStyle name="常规 2 10 2 2 18" xfId="6885"/>
    <cellStyle name="常规 2 2 3 7 2 4 6 2" xfId="6886"/>
    <cellStyle name="常规 12 7 11" xfId="6887"/>
    <cellStyle name="常规 13 6 4 2" xfId="6888"/>
    <cellStyle name="常规 2 6 5 2 14" xfId="6889"/>
    <cellStyle name="常规 2 2 3 11 12" xfId="6890"/>
    <cellStyle name="常规 12 5" xfId="6891"/>
    <cellStyle name="常规 2 2 2 2 12 2" xfId="6892"/>
    <cellStyle name="常规 2 2 4 5 2 4 4 2" xfId="6893"/>
    <cellStyle name="常规 14 13 4" xfId="6894"/>
    <cellStyle name="常规 2 2 2 3 15 11" xfId="6895"/>
    <cellStyle name="常规 2 2 2 2 7 2" xfId="6896"/>
    <cellStyle name="常规 14 10 12" xfId="6897"/>
    <cellStyle name="常规 2 10 7 2 6 9 2" xfId="6898"/>
    <cellStyle name="常规 4 7 12 3" xfId="6899"/>
    <cellStyle name="常规 2 7 8 4 2 2" xfId="6900"/>
    <cellStyle name="常规 2 6 7 2 8" xfId="6901"/>
    <cellStyle name="常规 6 5 3 3" xfId="6902"/>
    <cellStyle name="常规 2 10 2 3 5" xfId="6903"/>
    <cellStyle name="常规 12 5 10" xfId="6904"/>
    <cellStyle name="常规 2 2 5 9 5 2" xfId="6905"/>
    <cellStyle name="常规 2 2 2 2 12 3" xfId="6906"/>
    <cellStyle name="常规 14 13 5" xfId="6907"/>
    <cellStyle name="常规 6 5 3 4" xfId="6908"/>
    <cellStyle name="常规 2 10 2 3 6" xfId="6909"/>
    <cellStyle name="常规 12 5 11" xfId="6910"/>
    <cellStyle name="常规 2 10 4 7 11 2" xfId="6911"/>
    <cellStyle name="常规 13 13 8 2" xfId="6912"/>
    <cellStyle name="常规 2 2 2 2 12 4" xfId="6913"/>
    <cellStyle name="常规 14 13 6" xfId="6914"/>
    <cellStyle name="常规 23 5 7 2" xfId="6915"/>
    <cellStyle name="常规 18 5 7 2" xfId="6916"/>
    <cellStyle name="常规 2 10 8 2 14 3 2" xfId="6917"/>
    <cellStyle name="常规 2 6 3 10 12" xfId="6918"/>
    <cellStyle name="常规 12 5 12" xfId="6919"/>
    <cellStyle name="常规 2 7 8 7 9 2" xfId="6920"/>
    <cellStyle name="常规 2 10 2 3 7" xfId="6921"/>
    <cellStyle name="常规 2 10 2 2 23 2" xfId="6922"/>
    <cellStyle name="常规 2 10 2 2 18 2" xfId="6923"/>
    <cellStyle name="常规 12 7 11 2" xfId="6924"/>
    <cellStyle name="常规 2 6 5 2 14 2" xfId="6925"/>
    <cellStyle name="常规 12 5 2" xfId="6926"/>
    <cellStyle name="常规 12 5 4" xfId="6927"/>
    <cellStyle name="常规 2 2 4 15 4 2" xfId="6928"/>
    <cellStyle name="常规 2 2 4 20 4 2" xfId="6929"/>
    <cellStyle name="常规 2 10 9 5 9 2" xfId="6930"/>
    <cellStyle name="常规 2 2 4 5 6 5" xfId="6931"/>
    <cellStyle name="常规 2 2 3 4 2 14 6" xfId="6932"/>
    <cellStyle name="常规 2 2 4 9 7 11 2" xfId="6933"/>
    <cellStyle name="常规 12 5 2 2" xfId="6934"/>
    <cellStyle name="常规 2 2 2 7 13 4 2" xfId="6935"/>
    <cellStyle name="常规 24 14 6 2" xfId="6936"/>
    <cellStyle name="常规 19 14 6 2" xfId="6937"/>
    <cellStyle name="常规 12 5 3" xfId="6938"/>
    <cellStyle name="常规 2 2 4 3 2 10 7 2" xfId="6939"/>
    <cellStyle name="常规 12 6 4" xfId="6940"/>
    <cellStyle name="常规 6 7 2 11" xfId="6941"/>
    <cellStyle name="常规 2 2 4 15 5 2" xfId="6942"/>
    <cellStyle name="常规 2 2 4 20 5 2" xfId="6943"/>
    <cellStyle name="常规 2 2 4 6 12 13" xfId="6944"/>
    <cellStyle name="常规 12 5 3 2" xfId="6945"/>
    <cellStyle name="常规 2 10 7 9 11" xfId="6946"/>
    <cellStyle name="常规 2 2 2 2 7 12" xfId="6947"/>
    <cellStyle name="常规 12 7 4" xfId="6948"/>
    <cellStyle name="常规 2 2 4 15 6 2" xfId="6949"/>
    <cellStyle name="常规 2 2 4 20 6 2" xfId="6950"/>
    <cellStyle name="常规 12 5 4 2" xfId="6951"/>
    <cellStyle name="常规 2 2 2 6 12" xfId="6952"/>
    <cellStyle name="常规 12 8 4" xfId="6953"/>
    <cellStyle name="常规 2 2 4 15 7 2" xfId="6954"/>
    <cellStyle name="常规 2 2 4 20 7 2" xfId="6955"/>
    <cellStyle name="常规 12 5 5 2" xfId="6956"/>
    <cellStyle name="常规 2 2 3 7 2 14 11" xfId="6957"/>
    <cellStyle name="常规 2 4 10" xfId="6958"/>
    <cellStyle name="常规 12 5 6" xfId="6959"/>
    <cellStyle name="常规 2 10 2 10" xfId="6960"/>
    <cellStyle name="常规 2 6 3 13 9 2" xfId="6961"/>
    <cellStyle name="常规 12 8 9 2" xfId="6962"/>
    <cellStyle name="常规 6 4 2 3 3" xfId="6963"/>
    <cellStyle name="常规 2 2 6 11 2" xfId="6964"/>
    <cellStyle name="常规 2 3 2 3 13" xfId="6965"/>
    <cellStyle name="常规 2 10 2 11" xfId="6966"/>
    <cellStyle name="常规 12 5 7" xfId="6967"/>
    <cellStyle name="常规 33 12 8 2" xfId="6968"/>
    <cellStyle name="常规 28 12 8 2" xfId="6969"/>
    <cellStyle name="常规 2 10 14 10 2" xfId="6970"/>
    <cellStyle name="常规 2 10 2 11 2" xfId="6971"/>
    <cellStyle name="常规 12 5 7 2" xfId="6972"/>
    <cellStyle name="常规 2 10 2 12" xfId="6973"/>
    <cellStyle name="常规 12 5 8" xfId="6974"/>
    <cellStyle name="常规 2 10 2 13 2" xfId="6975"/>
    <cellStyle name="常规 12 5 9 2" xfId="6976"/>
    <cellStyle name="常规 2 10 9 8 10 2" xfId="6977"/>
    <cellStyle name="常规 2 2 2 2 7 4 2" xfId="6978"/>
    <cellStyle name="常规 12 7 12" xfId="6979"/>
    <cellStyle name="常规 2 6 5 2 15" xfId="6980"/>
    <cellStyle name="常规 2 6 5 2 20" xfId="6981"/>
    <cellStyle name="常规 2 10 2 2 24" xfId="6982"/>
    <cellStyle name="常规 2 10 2 2 19" xfId="6983"/>
    <cellStyle name="常规 2 2 2 2 12 4 2" xfId="6984"/>
    <cellStyle name="常规 14 13 6 2" xfId="6985"/>
    <cellStyle name="常规 2 2 4 4 2 10 11" xfId="6986"/>
    <cellStyle name="常规 2 2 3 11 13" xfId="6987"/>
    <cellStyle name="常规 12 6" xfId="6988"/>
    <cellStyle name="常规 8 6 8" xfId="6989"/>
    <cellStyle name="常规 23 2 5 2" xfId="6990"/>
    <cellStyle name="常规 18 2 5 2" xfId="6991"/>
    <cellStyle name="常规 2 2 4 5 2 12 2 2" xfId="6992"/>
    <cellStyle name="常规 2 7 8 4 7 2" xfId="6993"/>
    <cellStyle name="常规 2 2 3 10 11" xfId="6994"/>
    <cellStyle name="常规 2 6 7 7 8" xfId="6995"/>
    <cellStyle name="常规 14 11 12" xfId="6996"/>
    <cellStyle name="常规 2 7 4 2 9 4 2" xfId="6997"/>
    <cellStyle name="常规 12 6 10" xfId="6998"/>
    <cellStyle name="常规 6 5 8 3" xfId="6999"/>
    <cellStyle name="常规 2 10 2 8 5" xfId="7000"/>
    <cellStyle name="常规 12 6 10 2" xfId="7001"/>
    <cellStyle name="常规 2 10 2 8 5 2" xfId="7002"/>
    <cellStyle name="常规 12 6 11" xfId="7003"/>
    <cellStyle name="常规 6 5 8 4" xfId="7004"/>
    <cellStyle name="常规 2 10 2 8 6" xfId="7005"/>
    <cellStyle name="常规 12 6 11 2" xfId="7006"/>
    <cellStyle name="常规 2 10 2 8 6 2" xfId="7007"/>
    <cellStyle name="常规 12 6 12" xfId="7008"/>
    <cellStyle name="常规 2 10 2 8 7" xfId="7009"/>
    <cellStyle name="常规 12 6 2" xfId="7010"/>
    <cellStyle name="常规 2 10 4 2 19" xfId="7011"/>
    <cellStyle name="常规 2 10 4 2 24" xfId="7012"/>
    <cellStyle name="常规 2 2 4 6 12 11" xfId="7013"/>
    <cellStyle name="常规 14 7 12" xfId="7014"/>
    <cellStyle name="常规 2 2 4 8 2 11 10 2" xfId="7015"/>
    <cellStyle name="常规 2 6 7 2 15" xfId="7016"/>
    <cellStyle name="常规 2 6 7 2 20" xfId="7017"/>
    <cellStyle name="常规 13 5 4" xfId="7018"/>
    <cellStyle name="常规 2 2 4 16 4 2" xfId="7019"/>
    <cellStyle name="常规 2 2 4 21 4 2" xfId="7020"/>
    <cellStyle name="常规 2 10 9 6 9 2" xfId="7021"/>
    <cellStyle name="常规 2 2 4 6 6 5" xfId="7022"/>
    <cellStyle name="常规 12 6 2 2" xfId="7023"/>
    <cellStyle name="常规 2 10 4 2 19 2" xfId="7024"/>
    <cellStyle name="常规 2 10 4 2 24 2" xfId="7025"/>
    <cellStyle name="常规 2 2 4 6 12 11 2" xfId="7026"/>
    <cellStyle name="常规 13 6 4" xfId="7027"/>
    <cellStyle name="常规 2 2 4 16 5 2" xfId="7028"/>
    <cellStyle name="常规 2 2 4 21 5 2" xfId="7029"/>
    <cellStyle name="常规 12 6 3 2" xfId="7030"/>
    <cellStyle name="常规 2 2 3 4 10 5 2" xfId="7031"/>
    <cellStyle name="常规 2 10 2 14 10" xfId="7032"/>
    <cellStyle name="常规 2 6 9 19" xfId="7033"/>
    <cellStyle name="常规 2 6 9 24" xfId="7034"/>
    <cellStyle name="常规 2 7 3 9 6" xfId="7035"/>
    <cellStyle name="常规 2 10 7 9 11 2" xfId="7036"/>
    <cellStyle name="常规 2 5 2 10 9" xfId="7037"/>
    <cellStyle name="常规 2 2 2 5 2 2 13" xfId="7038"/>
    <cellStyle name="常规 2 2 3 7 2 5 6" xfId="7039"/>
    <cellStyle name="常规 13 7 4" xfId="7040"/>
    <cellStyle name="常规 2 2 4 16 6 2" xfId="7041"/>
    <cellStyle name="常规 2 2 4 21 6 2" xfId="7042"/>
    <cellStyle name="常规 12 6 4 2" xfId="7043"/>
    <cellStyle name="常规 13 8 4" xfId="7044"/>
    <cellStyle name="常规 2 2 4 16 7 2" xfId="7045"/>
    <cellStyle name="常规 2 2 4 21 7 2" xfId="7046"/>
    <cellStyle name="常规 2 9 10" xfId="7047"/>
    <cellStyle name="常规 12 6 5 2" xfId="7048"/>
    <cellStyle name="常规 12 6 6" xfId="7049"/>
    <cellStyle name="常规 33 12 9 2" xfId="7050"/>
    <cellStyle name="常规 28 12 9 2" xfId="7051"/>
    <cellStyle name="常规 2 10 14 11 2" xfId="7052"/>
    <cellStyle name="常规 2 6 7 2 25" xfId="7053"/>
    <cellStyle name="常规 12 6 7" xfId="7054"/>
    <cellStyle name="常规 32 2 2" xfId="7055"/>
    <cellStyle name="常规 27 2 2" xfId="7056"/>
    <cellStyle name="常规 2 2 3 4 7 9 2" xfId="7057"/>
    <cellStyle name="常规 2 2 2 4 6 10" xfId="7058"/>
    <cellStyle name="常规 2 2 2 8 2 6 12" xfId="7059"/>
    <cellStyle name="常规 14 14 10 2" xfId="7060"/>
    <cellStyle name="常规 12 6 8" xfId="7061"/>
    <cellStyle name="常规 2 2 3 11 14" xfId="7062"/>
    <cellStyle name="常规 12 7" xfId="7063"/>
    <cellStyle name="常规 2 2 3 7 2 3 10 2" xfId="7064"/>
    <cellStyle name="常规 2 6 3 2 3 4 2" xfId="7065"/>
    <cellStyle name="常规 3 9 2 10" xfId="7066"/>
    <cellStyle name="常规 14 6 4" xfId="7067"/>
    <cellStyle name="常规 33 12 11" xfId="7068"/>
    <cellStyle name="常规 28 12 11" xfId="7069"/>
    <cellStyle name="常规 2 2 4 17 5 2" xfId="7070"/>
    <cellStyle name="常规 2 2 4 22 5 2" xfId="7071"/>
    <cellStyle name="常规 2 2 2 2 7 11 2" xfId="7072"/>
    <cellStyle name="常规 12 7 3 2" xfId="7073"/>
    <cellStyle name="常规 35 14 7" xfId="7074"/>
    <cellStyle name="常规 2 2 2 5 2 7 13" xfId="7075"/>
    <cellStyle name="常规 14 7 4" xfId="7076"/>
    <cellStyle name="常规 2 2 4 17 6 2" xfId="7077"/>
    <cellStyle name="常规 2 2 4 22 6 2" xfId="7078"/>
    <cellStyle name="常规 12 7 4 2" xfId="7079"/>
    <cellStyle name="常规 2 2 4 3 10 8" xfId="7080"/>
    <cellStyle name="常规 2 2 2 2 7 13" xfId="7081"/>
    <cellStyle name="常规 12 7 5" xfId="7082"/>
    <cellStyle name="常规 14 8 4" xfId="7083"/>
    <cellStyle name="常规 2 2 4 17 7 2" xfId="7084"/>
    <cellStyle name="常规 2 2 4 22 7 2" xfId="7085"/>
    <cellStyle name="常规 12 7 5 2" xfId="7086"/>
    <cellStyle name="常规 2 2 4 3 11 8" xfId="7087"/>
    <cellStyle name="常规 2 2 2 2 7 14" xfId="7088"/>
    <cellStyle name="常规 12 7 6" xfId="7089"/>
    <cellStyle name="常规 12 7 7" xfId="7090"/>
    <cellStyle name="常规 32 3 2" xfId="7091"/>
    <cellStyle name="常规 27 3 2" xfId="7092"/>
    <cellStyle name="常规 2 2 3 13 10 2" xfId="7093"/>
    <cellStyle name="常规 14 14 11 2" xfId="7094"/>
    <cellStyle name="常规 2 2 4 5 10" xfId="7095"/>
    <cellStyle name="常规 12 7 8" xfId="7096"/>
    <cellStyle name="常规 12 8" xfId="7097"/>
    <cellStyle name="常规 2 7 8 12 2 2" xfId="7098"/>
    <cellStyle name="常规 2 2 2 31 2" xfId="7099"/>
    <cellStyle name="常规 2 2 2 26 2" xfId="7100"/>
    <cellStyle name="常规 14 10 4 2" xfId="7101"/>
    <cellStyle name="常规 2 7 6 2 6 9" xfId="7102"/>
    <cellStyle name="常规 2 2 2 2 4 2 2" xfId="7103"/>
    <cellStyle name="常规 32 11 5" xfId="7104"/>
    <cellStyle name="常规 27 11 5" xfId="7105"/>
    <cellStyle name="常规 22 4" xfId="7106"/>
    <cellStyle name="常规 2 2 3 12 11" xfId="7107"/>
    <cellStyle name="常规 17 4" xfId="7108"/>
    <cellStyle name="常规 14 13 12" xfId="7109"/>
    <cellStyle name="常规 2 2 4 7 15 9 2" xfId="7110"/>
    <cellStyle name="常规 12 8 10" xfId="7111"/>
    <cellStyle name="常规 2 2 3 7 9 9" xfId="7112"/>
    <cellStyle name="常规 2 5 9 11 2" xfId="7113"/>
    <cellStyle name="常规 2 6 5 3 13" xfId="7114"/>
    <cellStyle name="常规 12 8 10 2" xfId="7115"/>
    <cellStyle name="常规 2 2 3 7 9 9 2" xfId="7116"/>
    <cellStyle name="常规 12 8 11" xfId="7117"/>
    <cellStyle name="常规 13 6 9 2" xfId="7118"/>
    <cellStyle name="常规 2 6 5 3 14" xfId="7119"/>
    <cellStyle name="常规 12 8 11 2" xfId="7120"/>
    <cellStyle name="常规 2 2 2 6 4 2" xfId="7121"/>
    <cellStyle name="常规 2 11 2" xfId="7122"/>
    <cellStyle name="常规 2 2 2 2 7 9 2" xfId="7123"/>
    <cellStyle name="常规 12 8 12" xfId="7124"/>
    <cellStyle name="常规 2 2 2 6 10" xfId="7125"/>
    <cellStyle name="常规 12 8 2" xfId="7126"/>
    <cellStyle name="常规 2 2 2 6 10 2" xfId="7127"/>
    <cellStyle name="常规 23 11 4" xfId="7128"/>
    <cellStyle name="常规 18 11 4" xfId="7129"/>
    <cellStyle name="常规 12 8 2 2" xfId="7130"/>
    <cellStyle name="常规 2 2 3 2 3 13" xfId="7131"/>
    <cellStyle name="常规 2 2 2 6 11 2" xfId="7132"/>
    <cellStyle name="常规 23 12 4" xfId="7133"/>
    <cellStyle name="常规 18 12 4" xfId="7134"/>
    <cellStyle name="常规 12 8 3 2" xfId="7135"/>
    <cellStyle name="常规 2 2 2 6 12 2" xfId="7136"/>
    <cellStyle name="常规 23 13 4" xfId="7137"/>
    <cellStyle name="常规 18 13 4" xfId="7138"/>
    <cellStyle name="常规 12 8 4 2" xfId="7139"/>
    <cellStyle name="常规 2 3 2 2 13" xfId="7140"/>
    <cellStyle name="常规 2 2 2 6 13" xfId="7141"/>
    <cellStyle name="常规 12 8 5" xfId="7142"/>
    <cellStyle name="常规 2 2 2 6 13 2" xfId="7143"/>
    <cellStyle name="常规 23 14 4" xfId="7144"/>
    <cellStyle name="常规 18 14 4" xfId="7145"/>
    <cellStyle name="常规 12 8 5 2" xfId="7146"/>
    <cellStyle name="常规 2 2 2 6 14" xfId="7147"/>
    <cellStyle name="常规 12 8 6" xfId="7148"/>
    <cellStyle name="常规 33 4 11 2" xfId="7149"/>
    <cellStyle name="常规 28 4 11 2" xfId="7150"/>
    <cellStyle name="常规 2 2 2 6 15" xfId="7151"/>
    <cellStyle name="常规 12 8 7" xfId="7152"/>
    <cellStyle name="常规 2 2 2 6 16" xfId="7153"/>
    <cellStyle name="常规 12 8 8" xfId="7154"/>
    <cellStyle name="常规 2 8 13 3 2" xfId="7155"/>
    <cellStyle name="常规 2 2 6 10" xfId="7156"/>
    <cellStyle name="常规 2 7 8 2 11 8 2" xfId="7157"/>
    <cellStyle name="常规 2 2 3 4 2 5 10" xfId="7158"/>
    <cellStyle name="常规 12 9 10 2" xfId="7159"/>
    <cellStyle name="常规 2 2 4 5 9 9" xfId="7160"/>
    <cellStyle name="常规 12 9" xfId="7161"/>
    <cellStyle name="常规 14 10 9 2" xfId="7162"/>
    <cellStyle name="常规 32 4" xfId="7163"/>
    <cellStyle name="常规 27 4" xfId="7164"/>
    <cellStyle name="常规 2 2 3 13 11" xfId="7165"/>
    <cellStyle name="常规 2 2 2 2 4 7 2" xfId="7166"/>
    <cellStyle name="常规 2 10 7 2 7 4 2" xfId="7167"/>
    <cellStyle name="常规 2 2 2 3 2 2" xfId="7168"/>
    <cellStyle name="常规 14 14 12" xfId="7169"/>
    <cellStyle name="常规 12 9 10" xfId="7170"/>
    <cellStyle name="常规 2 7 8 2 11 8" xfId="7171"/>
    <cellStyle name="常规 2 6 5 4 13" xfId="7172"/>
    <cellStyle name="常规 12 9 11" xfId="7173"/>
    <cellStyle name="常规 2 7 8 2 11 9" xfId="7174"/>
    <cellStyle name="常规 2 6 5 4 14" xfId="7175"/>
    <cellStyle name="常规 13 14 3 2" xfId="7176"/>
    <cellStyle name="常规 12 9 11 2" xfId="7177"/>
    <cellStyle name="常规 12 9 8" xfId="7178"/>
    <cellStyle name="常规 2 2 3 5 2 6 2 2" xfId="7179"/>
    <cellStyle name="常规 23 6 2 2" xfId="7180"/>
    <cellStyle name="常规 18 6 2 2" xfId="7181"/>
    <cellStyle name="常规 2 7 3 2 2 7" xfId="7182"/>
    <cellStyle name="常规 2 2 2 6 9 2" xfId="7183"/>
    <cellStyle name="常规 12 9 12" xfId="7184"/>
    <cellStyle name="常规 12 9 7" xfId="7185"/>
    <cellStyle name="常规 12 9 7 2" xfId="7186"/>
    <cellStyle name="常规 2 10 6 4" xfId="7187"/>
    <cellStyle name="常规 13 3 6" xfId="7188"/>
    <cellStyle name="常规 2 6 3 14 7 2" xfId="7189"/>
    <cellStyle name="常规 12 9 9 2" xfId="7190"/>
    <cellStyle name="常规 2 3 2 8 13" xfId="7191"/>
    <cellStyle name="常规 2 10 8 4" xfId="7192"/>
    <cellStyle name="常规 13 5 6" xfId="7193"/>
    <cellStyle name="常规 2 10 7 10" xfId="7194"/>
    <cellStyle name="常规 2 6 3 14 9 2" xfId="7195"/>
    <cellStyle name="常规 8 11" xfId="7196"/>
    <cellStyle name="常规 2 2 2 4 7 3 2" xfId="7197"/>
    <cellStyle name="常规 13 10 10" xfId="7198"/>
    <cellStyle name="常规 2 4 2 12 7" xfId="7199"/>
    <cellStyle name="常规 2 2 2 5 2 12 4 2" xfId="7200"/>
    <cellStyle name="常规 2 10 19 5" xfId="7201"/>
    <cellStyle name="常规 2 10 3 2 12 12" xfId="7202"/>
    <cellStyle name="常规 2 10 19 5 2" xfId="7203"/>
    <cellStyle name="常规 23 8 12" xfId="7204"/>
    <cellStyle name="常规 18 8 12" xfId="7205"/>
    <cellStyle name="常规 8 11 2" xfId="7206"/>
    <cellStyle name="常规 13 10 10 2" xfId="7207"/>
    <cellStyle name="常规 4 7 2 3" xfId="7208"/>
    <cellStyle name="常规 2 4 2 12 7 2" xfId="7209"/>
    <cellStyle name="常规 2 7 6 2 2 2 2" xfId="7210"/>
    <cellStyle name="常规 2 10 19 6" xfId="7211"/>
    <cellStyle name="常规 8 12" xfId="7212"/>
    <cellStyle name="常规 13 10 11" xfId="7213"/>
    <cellStyle name="常规 2 2 2 2 15 10" xfId="7214"/>
    <cellStyle name="常规 2 4 2 12 8" xfId="7215"/>
    <cellStyle name="常规 2 10 19 6 2" xfId="7216"/>
    <cellStyle name="常规 8 12 2" xfId="7217"/>
    <cellStyle name="常规 2 2 2 6 8 10" xfId="7218"/>
    <cellStyle name="常规 13 10 11 2" xfId="7219"/>
    <cellStyle name="常规 4 7 3 3" xfId="7220"/>
    <cellStyle name="常规 2 2 2 2 15 10 2" xfId="7221"/>
    <cellStyle name="常规 2 4 2 12 8 2" xfId="7222"/>
    <cellStyle name="常规 2 7 2 14 14" xfId="7223"/>
    <cellStyle name="常规 2 2 3 3 10 7 2" xfId="7224"/>
    <cellStyle name="常规 2 10 19 7" xfId="7225"/>
    <cellStyle name="常规 8 13" xfId="7226"/>
    <cellStyle name="常规 13 10 12" xfId="7227"/>
    <cellStyle name="常规 2 2 2 2 15 11" xfId="7228"/>
    <cellStyle name="常规 2 4 2 12 9" xfId="7229"/>
    <cellStyle name="常规 13 10 4" xfId="7230"/>
    <cellStyle name="常规 8 4 2 14 2" xfId="7231"/>
    <cellStyle name="常规 2 7 7 12 2" xfId="7232"/>
    <cellStyle name="常规 2 10 9 10 2 2" xfId="7233"/>
    <cellStyle name="常规 8 4 7" xfId="7234"/>
    <cellStyle name="常规 13 10 4 2" xfId="7235"/>
    <cellStyle name="常规 2 10 8 2 5 10" xfId="7236"/>
    <cellStyle name="常规 2 2 4 6 15 9 2" xfId="7237"/>
    <cellStyle name="常规 2 2 2 6 3 14" xfId="7238"/>
    <cellStyle name="常规 2 10 14" xfId="7239"/>
    <cellStyle name="常规 8 5 7" xfId="7240"/>
    <cellStyle name="常规 2 7 4 7 13" xfId="7241"/>
    <cellStyle name="常规 13 10 5 2" xfId="7242"/>
    <cellStyle name="常规 13 10 6" xfId="7243"/>
    <cellStyle name="常规 2 7 7 12 4 2" xfId="7244"/>
    <cellStyle name="常规 2 2 3 4 10 14" xfId="7245"/>
    <cellStyle name="常规 8 6 7" xfId="7246"/>
    <cellStyle name="常规 13 10 6 2" xfId="7247"/>
    <cellStyle name="常规 2 2 3 10 10" xfId="7248"/>
    <cellStyle name="常规 2 6 7 7 7" xfId="7249"/>
    <cellStyle name="常规 14 11 11" xfId="7250"/>
    <cellStyle name="常规 2 2 2 4 2 11 8 2" xfId="7251"/>
    <cellStyle name="常规 13 10 7" xfId="7252"/>
    <cellStyle name="常规 13 10 8" xfId="7253"/>
    <cellStyle name="常规 2 7 7 12 6" xfId="7254"/>
    <cellStyle name="常规 2 10 8 2 12 7 2" xfId="7255"/>
    <cellStyle name="常规 8 8 7" xfId="7256"/>
    <cellStyle name="常规 13 10 8 2" xfId="7257"/>
    <cellStyle name="常规 2 4 2 13 12" xfId="7258"/>
    <cellStyle name="常规 2 10 2 14 11 2" xfId="7259"/>
    <cellStyle name="常规 2 2 4 9 27" xfId="7260"/>
    <cellStyle name="常规 13 7 5 2" xfId="7261"/>
    <cellStyle name="常规 2 2 4 8 11 8" xfId="7262"/>
    <cellStyle name="常规 13 10 9" xfId="7263"/>
    <cellStyle name="常规 2 2 4 2 2 10 3 2" xfId="7264"/>
    <cellStyle name="常规 13 11" xfId="7265"/>
    <cellStyle name="常规 13 5 7 2" xfId="7266"/>
    <cellStyle name="常规 6 9 11 14" xfId="7267"/>
    <cellStyle name="常规 2 10 7 11 2" xfId="7268"/>
    <cellStyle name="常规 2 2 2 4 7 8 2" xfId="7269"/>
    <cellStyle name="常规 13 11 10" xfId="7270"/>
    <cellStyle name="常规 2 2 2 5 2 12 9 2" xfId="7271"/>
    <cellStyle name="常规 2 10 3 2 13 12" xfId="7272"/>
    <cellStyle name="常规 2 6 6 2 12 11 2" xfId="7273"/>
    <cellStyle name="常规 24 8 12" xfId="7274"/>
    <cellStyle name="常规 19 8 12" xfId="7275"/>
    <cellStyle name="常规 2 2 4 6 3 2 2" xfId="7276"/>
    <cellStyle name="常规 13 11 10 2" xfId="7277"/>
    <cellStyle name="常规 2 2 4 7 13 11" xfId="7278"/>
    <cellStyle name="常规 2 2 2 7 8 10" xfId="7279"/>
    <cellStyle name="常规 13 11 11 2" xfId="7280"/>
    <cellStyle name="常规 2 2 2 10 10 2" xfId="7281"/>
    <cellStyle name="常规 2 2 4 6 3 3 2" xfId="7282"/>
    <cellStyle name="常规 2 2 2 3 13 10" xfId="7283"/>
    <cellStyle name="常规 2 2 3 6 2 12 2 2" xfId="7284"/>
    <cellStyle name="常规 13 2 2 2" xfId="7285"/>
    <cellStyle name="常规 22 2 5 2" xfId="7286"/>
    <cellStyle name="常规 2 2 3 4 2 9 5 2" xfId="7287"/>
    <cellStyle name="常规 17 2 5 2" xfId="7288"/>
    <cellStyle name="常规 2 10 6 2 10 3 2" xfId="7289"/>
    <cellStyle name="常规 2 10 8 15 8" xfId="7290"/>
    <cellStyle name="常规 2 6 8 18" xfId="7291"/>
    <cellStyle name="常规 2 7 2 2 5 9 2" xfId="7292"/>
    <cellStyle name="常规 2 7 7 4 7 2" xfId="7293"/>
    <cellStyle name="常规 2 2 2 10 11" xfId="7294"/>
    <cellStyle name="常规 2 2 4 6 3 4" xfId="7295"/>
    <cellStyle name="常规 13 11 12" xfId="7296"/>
    <cellStyle name="常规 2 2 4 2 2 10 11 2" xfId="7297"/>
    <cellStyle name="常规 13 2 3" xfId="7298"/>
    <cellStyle name="常规 2 2 4 3 2 11 4 2" xfId="7299"/>
    <cellStyle name="常规 13 11 5 2" xfId="7300"/>
    <cellStyle name="常规 13 11 6" xfId="7301"/>
    <cellStyle name="常规 2 7 2 6 10 2" xfId="7302"/>
    <cellStyle name="常规 2 7 7 13 4 2" xfId="7303"/>
    <cellStyle name="常规 2 2 3 4 15 14" xfId="7304"/>
    <cellStyle name="常规 13 11 6 2" xfId="7305"/>
    <cellStyle name="常规 2 2 2 4 2 11 9 2" xfId="7306"/>
    <cellStyle name="常规 13 11 7" xfId="7307"/>
    <cellStyle name="常规 13 11 7 2" xfId="7308"/>
    <cellStyle name="常规 13 11 8" xfId="7309"/>
    <cellStyle name="常规 2 7 7 13 6" xfId="7310"/>
    <cellStyle name="常规 2 10 8 2 12 8 2" xfId="7311"/>
    <cellStyle name="常规 24 14 10" xfId="7312"/>
    <cellStyle name="常规 19 14 10" xfId="7313"/>
    <cellStyle name="常规 13 11 8 2" xfId="7314"/>
    <cellStyle name="常规 2 2 4 8 12 8" xfId="7315"/>
    <cellStyle name="常规 13 7 6 2" xfId="7316"/>
    <cellStyle name="常规 2 6 8 15 10" xfId="7317"/>
    <cellStyle name="常规 13 11 9" xfId="7318"/>
    <cellStyle name="常规 2 2 4 2 2 10 4 2" xfId="7319"/>
    <cellStyle name="常规 2 2 3 4 2 6 3 2" xfId="7320"/>
    <cellStyle name="常规 2 7 9 6 11 2" xfId="7321"/>
    <cellStyle name="常规 2 7 9 12 7" xfId="7322"/>
    <cellStyle name="常规 2 3 13 5 2" xfId="7323"/>
    <cellStyle name="常规 20 10 9" xfId="7324"/>
    <cellStyle name="常规 15 10 9" xfId="7325"/>
    <cellStyle name="常规 2 2 2 5 15 5 2" xfId="7326"/>
    <cellStyle name="常规 2 2 4 6 8 2" xfId="7327"/>
    <cellStyle name="常规 5 2 6 3" xfId="7328"/>
    <cellStyle name="常规 2 4 2 8 11 2" xfId="7329"/>
    <cellStyle name="常规 13 12 10" xfId="7330"/>
    <cellStyle name="常规 2 2 2 5 2 2 10" xfId="7331"/>
    <cellStyle name="常规 2 10 3 2 14 12" xfId="7332"/>
    <cellStyle name="常规 2 2 3 7 2 5 3" xfId="7333"/>
    <cellStyle name="常规 2 2 2 7 4 7 2" xfId="7334"/>
    <cellStyle name="常规 24 14 12" xfId="7335"/>
    <cellStyle name="常规 19 14 12" xfId="7336"/>
    <cellStyle name="常规 20 10 9 2" xfId="7337"/>
    <cellStyle name="常规 15 10 9 2" xfId="7338"/>
    <cellStyle name="常规 13 12 10 2" xfId="7339"/>
    <cellStyle name="常规 2 2 2 22 5 2" xfId="7340"/>
    <cellStyle name="常规 2 2 2 17 5 2" xfId="7341"/>
    <cellStyle name="常规 13 12 11" xfId="7342"/>
    <cellStyle name="常规 5 2 6 4" xfId="7343"/>
    <cellStyle name="常规 2 2 2 11 10" xfId="7344"/>
    <cellStyle name="常规 2 2 3 8 2 6 8 2" xfId="7345"/>
    <cellStyle name="常规 2 2 4 6 8 3" xfId="7346"/>
    <cellStyle name="常规 2 2 2 5 2 2 11" xfId="7347"/>
    <cellStyle name="常规 2 2 3 6 2 17 2" xfId="7348"/>
    <cellStyle name="常规 2 2 3 6 2 22 2" xfId="7349"/>
    <cellStyle name="常规 2 2 3 7 2 5 4" xfId="7350"/>
    <cellStyle name="常规 13 7 2" xfId="7351"/>
    <cellStyle name="常规 2 6 6 2 10 13" xfId="7352"/>
    <cellStyle name="常规 13 12 2" xfId="7353"/>
    <cellStyle name="常规 2 2 2 5 2 2 2" xfId="7354"/>
    <cellStyle name="常规 5 2 3 12" xfId="7355"/>
    <cellStyle name="常规 2 10 7 11 3 2" xfId="7356"/>
    <cellStyle name="常规 13 12 5" xfId="7357"/>
    <cellStyle name="常规 13 12 6" xfId="7358"/>
    <cellStyle name="常规 2 7 3 2 3 13" xfId="7359"/>
    <cellStyle name="常规 2 6 4 15 10 2" xfId="7360"/>
    <cellStyle name="常规 2 7 2 6 11 2" xfId="7361"/>
    <cellStyle name="常规 13 13" xfId="7362"/>
    <cellStyle name="常规 2 2 2 5 2 3" xfId="7363"/>
    <cellStyle name="常规 2 10 7 11 4" xfId="7364"/>
    <cellStyle name="常规 13 13 2" xfId="7365"/>
    <cellStyle name="常规 2 5 2 9" xfId="7366"/>
    <cellStyle name="常规 2 2 2 5 2 3 2" xfId="7367"/>
    <cellStyle name="常规 2 10 7 11 4 2" xfId="7368"/>
    <cellStyle name="常规 2 2 3 5 2 7 14" xfId="7369"/>
    <cellStyle name="常规 2 6 2 2 6" xfId="7370"/>
    <cellStyle name="常规 13 13 2 2" xfId="7371"/>
    <cellStyle name="常规 2 5 2 9 2" xfId="7372"/>
    <cellStyle name="常规 13 13 6 2" xfId="7373"/>
    <cellStyle name="常规 36 8 9 2" xfId="7374"/>
    <cellStyle name="常规 20 11" xfId="7375"/>
    <cellStyle name="常规 15 11" xfId="7376"/>
    <cellStyle name="常规 2 2 2 2 10 3" xfId="7377"/>
    <cellStyle name="常规 2 7 8 2 9 2 2" xfId="7378"/>
    <cellStyle name="常规 2 7 8 13 3" xfId="7379"/>
    <cellStyle name="常规 2 6 5 9 8 2" xfId="7380"/>
    <cellStyle name="常规 14 11 5" xfId="7381"/>
    <cellStyle name="常规 13 13 7" xfId="7382"/>
    <cellStyle name="常规 2 2 2 2 11 3" xfId="7383"/>
    <cellStyle name="常规 2 7 8 2 9 3 2" xfId="7384"/>
    <cellStyle name="常规 2 7 8 14 3" xfId="7385"/>
    <cellStyle name="常规 2 6 5 9 9 2" xfId="7386"/>
    <cellStyle name="常规 14 12 5" xfId="7387"/>
    <cellStyle name="常规 2 2 4 7 15 13" xfId="7388"/>
    <cellStyle name="常规 6 5 2 4" xfId="7389"/>
    <cellStyle name="常规 2 10 2 2 6" xfId="7390"/>
    <cellStyle name="常规 2 10 4 7 10 2" xfId="7391"/>
    <cellStyle name="常规 13 13 7 2" xfId="7392"/>
    <cellStyle name="常规 13 13 8" xfId="7393"/>
    <cellStyle name="常规 2 7 7 15 6" xfId="7394"/>
    <cellStyle name="常规 2 10 5 8 2 2" xfId="7395"/>
    <cellStyle name="常规 2 10 8 2 4 10 2" xfId="7396"/>
    <cellStyle name="常规 14 11 3 2" xfId="7397"/>
    <cellStyle name="常规 2 10 4 7 11" xfId="7398"/>
    <cellStyle name="常规 13 7 8 2" xfId="7399"/>
    <cellStyle name="常规 2 2 4 8 14 8" xfId="7400"/>
    <cellStyle name="常规 13 13 9" xfId="7401"/>
    <cellStyle name="常规 2 2 4 2 2 10 6 2" xfId="7402"/>
    <cellStyle name="常规 2 2 2 2 13 3" xfId="7403"/>
    <cellStyle name="常规 14 14 5" xfId="7404"/>
    <cellStyle name="常规 13 13 9 2" xfId="7405"/>
    <cellStyle name="常规 4 9 10 9 2" xfId="7406"/>
    <cellStyle name="常规 13 14" xfId="7407"/>
    <cellStyle name="常规 2 2 2 5 2 4" xfId="7408"/>
    <cellStyle name="常规 2 2 2 4 10 8 2" xfId="7409"/>
    <cellStyle name="常规 2 10 7 11 5" xfId="7410"/>
    <cellStyle name="常规 32 8 12" xfId="7411"/>
    <cellStyle name="常规 27 8 12" xfId="7412"/>
    <cellStyle name="常规 2 2 2 4 7 9 2" xfId="7413"/>
    <cellStyle name="常规 5 2 2 3" xfId="7414"/>
    <cellStyle name="常规 2 2 2 3 2 6 12" xfId="7415"/>
    <cellStyle name="常规 13 14 10 2" xfId="7416"/>
    <cellStyle name="常规 2 2 4 6 4 2" xfId="7417"/>
    <cellStyle name="常规 2 2 2 5 15 2 2" xfId="7418"/>
    <cellStyle name="常规 13 14 11 2" xfId="7419"/>
    <cellStyle name="常规 2 2 4 6 5 2" xfId="7420"/>
    <cellStyle name="常规 2 2 2 13 10 2" xfId="7421"/>
    <cellStyle name="常规 13 14 2" xfId="7422"/>
    <cellStyle name="常规 2 5 3 9" xfId="7423"/>
    <cellStyle name="常规 36 7 12" xfId="7424"/>
    <cellStyle name="常规 2 2 2 5 2 4 2" xfId="7425"/>
    <cellStyle name="常规 2 10 7 11 5 2" xfId="7426"/>
    <cellStyle name="常规 2 6 2 3 6" xfId="7427"/>
    <cellStyle name="常规 13 14 4 2" xfId="7428"/>
    <cellStyle name="常规 13 14 5" xfId="7429"/>
    <cellStyle name="常规 2 7 5 2 13" xfId="7430"/>
    <cellStyle name="常规 13 14 5 2" xfId="7431"/>
    <cellStyle name="常规 13 14 7" xfId="7432"/>
    <cellStyle name="常规 2 2 3 22 10" xfId="7433"/>
    <cellStyle name="常规 2 2 3 17 10" xfId="7434"/>
    <cellStyle name="常规 13 4 2 2" xfId="7435"/>
    <cellStyle name="常规 20 10 2" xfId="7436"/>
    <cellStyle name="常规 15 10 2" xfId="7437"/>
    <cellStyle name="常规 13 14 8" xfId="7438"/>
    <cellStyle name="常规 2 10 5 8 3 2" xfId="7439"/>
    <cellStyle name="常规 2 10 8 2 4 11 2" xfId="7440"/>
    <cellStyle name="常规 2 2 2 2 10 2 2" xfId="7441"/>
    <cellStyle name="常规 14 11 4 2" xfId="7442"/>
    <cellStyle name="常规 20 10 2 2" xfId="7443"/>
    <cellStyle name="常规 15 10 2 2" xfId="7444"/>
    <cellStyle name="常规 2 6 6 10" xfId="7445"/>
    <cellStyle name="常规 13 14 8 2" xfId="7446"/>
    <cellStyle name="常规 2 2 4 8 15 8" xfId="7447"/>
    <cellStyle name="常规 13 7 9 2" xfId="7448"/>
    <cellStyle name="常规 2 6 5 8 14" xfId="7449"/>
    <cellStyle name="常规 20 10 3" xfId="7450"/>
    <cellStyle name="常规 15 10 3" xfId="7451"/>
    <cellStyle name="常规 2 2 4 2 2 10 7 2" xfId="7452"/>
    <cellStyle name="常规 13 14 9" xfId="7453"/>
    <cellStyle name="常规 2 6 9 10" xfId="7454"/>
    <cellStyle name="常规 20 10 3 2" xfId="7455"/>
    <cellStyle name="常规 15 10 3 2" xfId="7456"/>
    <cellStyle name="常规 13 14 9 2" xfId="7457"/>
    <cellStyle name="常规 2 6 9 10 2" xfId="7458"/>
    <cellStyle name="常规 2 10 6 10 6" xfId="7459"/>
    <cellStyle name="常规 13 15" xfId="7460"/>
    <cellStyle name="常规 2 2 2 5 2 5" xfId="7461"/>
    <cellStyle name="常规 2 10 7 5 5 2" xfId="7462"/>
    <cellStyle name="常规 2 10 7 11 6" xfId="7463"/>
    <cellStyle name="常规 2 2 2 6 3 5 2" xfId="7464"/>
    <cellStyle name="常规 2 10 5 2" xfId="7465"/>
    <cellStyle name="常规 2 10 2 13 10" xfId="7466"/>
    <cellStyle name="常规 2 10 8 15 9" xfId="7467"/>
    <cellStyle name="常规 13 2 4" xfId="7468"/>
    <cellStyle name="常规 2 2 2 10 12" xfId="7469"/>
    <cellStyle name="常规 2 10 9 6 6 2" xfId="7470"/>
    <cellStyle name="常规 2 2 4 6 3 5" xfId="7471"/>
    <cellStyle name="常规 2 10 5 2 2" xfId="7472"/>
    <cellStyle name="常规 2 10 2 13 10 2" xfId="7473"/>
    <cellStyle name="常规 2 10 8 15 9 2" xfId="7474"/>
    <cellStyle name="常规 2 4 2 10 12" xfId="7475"/>
    <cellStyle name="常规 2 2 4 7 10 8" xfId="7476"/>
    <cellStyle name="常规 13 2 4 2" xfId="7477"/>
    <cellStyle name="常规 2 6 4 7 14" xfId="7478"/>
    <cellStyle name="常规 32 12" xfId="7479"/>
    <cellStyle name="常规 27 12" xfId="7480"/>
    <cellStyle name="常规 2 2 2 8 8 11" xfId="7481"/>
    <cellStyle name="常规 2 2 2 2 13 2 2" xfId="7482"/>
    <cellStyle name="常规 14 14 4 2" xfId="7483"/>
    <cellStyle name="常规 13 3 10" xfId="7484"/>
    <cellStyle name="常规 2 10 2 4 5 2" xfId="7485"/>
    <cellStyle name="常规 13 3 11" xfId="7486"/>
    <cellStyle name="常规 2 10 8 13 2" xfId="7487"/>
    <cellStyle name="常规 13 3 11 2" xfId="7488"/>
    <cellStyle name="常规 2 10 8 13 2 2" xfId="7489"/>
    <cellStyle name="常规 2 2 2 10 9 2" xfId="7490"/>
    <cellStyle name="常规 14 5 11 2" xfId="7491"/>
    <cellStyle name="常规 2 2 10 3 2" xfId="7492"/>
    <cellStyle name="常规 2 2 4 6 10 10 2" xfId="7493"/>
    <cellStyle name="常规 13 3 12" xfId="7494"/>
    <cellStyle name="常规 2 10 8 13 3" xfId="7495"/>
    <cellStyle name="常规 32 11 4" xfId="7496"/>
    <cellStyle name="常规 27 11 4" xfId="7497"/>
    <cellStyle name="常规 22 3" xfId="7498"/>
    <cellStyle name="常规 2 2 3 12 10" xfId="7499"/>
    <cellStyle name="常规 17 3" xfId="7500"/>
    <cellStyle name="常规 13 3 2 2" xfId="7501"/>
    <cellStyle name="常规 14 13 11" xfId="7502"/>
    <cellStyle name="常规 2 2 3 6 2 13 2 2" xfId="7503"/>
    <cellStyle name="常规 22 2 6 2" xfId="7504"/>
    <cellStyle name="常规 2 2 3 4 2 9 6 2" xfId="7505"/>
    <cellStyle name="常规 17 2 6 2" xfId="7506"/>
    <cellStyle name="常规 2 7 3 5 5" xfId="7507"/>
    <cellStyle name="常规 2 2 2 9 13 10 2" xfId="7508"/>
    <cellStyle name="常规 2 10 6 2 10 4 2" xfId="7509"/>
    <cellStyle name="常规 2 2 2 7 14 2 2" xfId="7510"/>
    <cellStyle name="常规 2 2 3 6 2 13 3" xfId="7511"/>
    <cellStyle name="常规 13 3 3" xfId="7512"/>
    <cellStyle name="常规 2 2 4 3 2 11 5 2" xfId="7513"/>
    <cellStyle name="常规 14 7 10 2" xfId="7514"/>
    <cellStyle name="常规 2 6 7 2 13 2" xfId="7515"/>
    <cellStyle name="常规 2 10 4 2 17 2" xfId="7516"/>
    <cellStyle name="常规 2 10 4 2 22 2" xfId="7517"/>
    <cellStyle name="常规 13 3 4" xfId="7518"/>
    <cellStyle name="常规 2 2 4 16 2 2" xfId="7519"/>
    <cellStyle name="常规 2 2 4 21 2 2" xfId="7520"/>
    <cellStyle name="常规 2 10 9 6 7 2" xfId="7521"/>
    <cellStyle name="常规 2 2 4 6 4 5" xfId="7522"/>
    <cellStyle name="常规 32 13 4" xfId="7523"/>
    <cellStyle name="常规 27 13 4" xfId="7524"/>
    <cellStyle name="常规 24 3" xfId="7525"/>
    <cellStyle name="常规 19 3" xfId="7526"/>
    <cellStyle name="常规 13 3 4 2" xfId="7527"/>
    <cellStyle name="常规 24 11 10" xfId="7528"/>
    <cellStyle name="常规 19 11 10" xfId="7529"/>
    <cellStyle name="常规 2 10 6 2 2" xfId="7530"/>
    <cellStyle name="常规 2 6 14 8" xfId="7531"/>
    <cellStyle name="常规 32 14 4" xfId="7532"/>
    <cellStyle name="常规 30 3" xfId="7533"/>
    <cellStyle name="常规 27 14 4" xfId="7534"/>
    <cellStyle name="常规 25 3" xfId="7535"/>
    <cellStyle name="常规 13 3 5 2" xfId="7536"/>
    <cellStyle name="常规 33 12" xfId="7537"/>
    <cellStyle name="常规 28 12" xfId="7538"/>
    <cellStyle name="常规 2 2 2 8 9 11" xfId="7539"/>
    <cellStyle name="常规 2 2 2 2 13 7 2" xfId="7540"/>
    <cellStyle name="常规 2 7 9 10 2" xfId="7541"/>
    <cellStyle name="常规 14 14 9 2" xfId="7542"/>
    <cellStyle name="常规 2 2 2 5 2 26" xfId="7543"/>
    <cellStyle name="常规 2 2 2 5 11 11 2" xfId="7544"/>
    <cellStyle name="常规 16 10 3 2" xfId="7545"/>
    <cellStyle name="常规 7 7 14 2" xfId="7546"/>
    <cellStyle name="常规 13 4 10" xfId="7547"/>
    <cellStyle name="常规 13 4 10 2" xfId="7548"/>
    <cellStyle name="常规 7 7 14 3" xfId="7549"/>
    <cellStyle name="常规 13 4 11" xfId="7550"/>
    <cellStyle name="常规 7 7 14 4" xfId="7551"/>
    <cellStyle name="常规 13 4 12" xfId="7552"/>
    <cellStyle name="常规 22 2 7 2" xfId="7553"/>
    <cellStyle name="常规 2 2 3 4 2 9 7 2" xfId="7554"/>
    <cellStyle name="常规 17 2 7 2" xfId="7555"/>
    <cellStyle name="常规 2 7 3 6 5" xfId="7556"/>
    <cellStyle name="常规 2 2 2 9 13 11 2" xfId="7557"/>
    <cellStyle name="常规 2 2 2 7 14 10" xfId="7558"/>
    <cellStyle name="常规 2 10 6 2 10 5 2" xfId="7559"/>
    <cellStyle name="常规 2 2 3 6 2 14 3" xfId="7560"/>
    <cellStyle name="常规 2 2 2 7 14 3 2" xfId="7561"/>
    <cellStyle name="常规 2 2 3 7 2 2 5" xfId="7562"/>
    <cellStyle name="常规 13 4 3" xfId="7563"/>
    <cellStyle name="常规 2 2 4 3 2 11 6 2" xfId="7564"/>
    <cellStyle name="常规 13 4 3 2" xfId="7565"/>
    <cellStyle name="常规 20 3 12" xfId="7566"/>
    <cellStyle name="常规 15 3 12" xfId="7567"/>
    <cellStyle name="常规 2 2 4 5 7 2 2" xfId="7568"/>
    <cellStyle name="常规 14 7 11 2" xfId="7569"/>
    <cellStyle name="常规 2 6 7 2 14 2" xfId="7570"/>
    <cellStyle name="常规 2 10 4 2 18 2" xfId="7571"/>
    <cellStyle name="常规 2 10 4 2 23 2" xfId="7572"/>
    <cellStyle name="常规 2 2 4 6 12 10 2" xfId="7573"/>
    <cellStyle name="常规 2 2 4 16 3 2" xfId="7574"/>
    <cellStyle name="常规 2 2 4 21 3 2" xfId="7575"/>
    <cellStyle name="常规 13 4 4" xfId="7576"/>
    <cellStyle name="常规 2 6_BCNS01标段清单细目" xfId="7577"/>
    <cellStyle name="常规 2 10 9 6 8 2" xfId="7578"/>
    <cellStyle name="常规 2 2 4 6 5 5" xfId="7579"/>
    <cellStyle name="常规 13 4 4 2" xfId="7580"/>
    <cellStyle name="常规 2 10 6 2 11 10" xfId="7581"/>
    <cellStyle name="常规 3 7 2 10 2" xfId="7582"/>
    <cellStyle name="常规 13 4 7" xfId="7583"/>
    <cellStyle name="常规 5 2 3 9" xfId="7584"/>
    <cellStyle name="常规 2 2 2 7 2 3 7 2" xfId="7585"/>
    <cellStyle name="常规 2 10 7 11 12" xfId="7586"/>
    <cellStyle name="常规 2 2 4 6 5 8" xfId="7587"/>
    <cellStyle name="常规 2 2 3 18 10" xfId="7588"/>
    <cellStyle name="常规 13 4 7 2" xfId="7589"/>
    <cellStyle name="常规 3 7 2 10 3" xfId="7590"/>
    <cellStyle name="常规 13 4 8" xfId="7591"/>
    <cellStyle name="常规 13 4 8 2" xfId="7592"/>
    <cellStyle name="常规 3 7 2 10 4" xfId="7593"/>
    <cellStyle name="常规 13 4 9" xfId="7594"/>
    <cellStyle name="常规 14 5 5 2" xfId="7595"/>
    <cellStyle name="常规 13 4 9 2" xfId="7596"/>
    <cellStyle name="常规 8 5 2 13 4" xfId="7597"/>
    <cellStyle name="常规 2 10 6 2 12 10" xfId="7598"/>
    <cellStyle name="常规 16 10 8 2" xfId="7599"/>
    <cellStyle name="常规 13 5 10" xfId="7600"/>
    <cellStyle name="常规 2 10 4 2 2 5 2" xfId="7601"/>
    <cellStyle name="常规 2 10 7 3 5" xfId="7602"/>
    <cellStyle name="常规 32 7" xfId="7603"/>
    <cellStyle name="常规 27 7" xfId="7604"/>
    <cellStyle name="常规 2 2 3 13 14" xfId="7605"/>
    <cellStyle name="常规 2 2 4 8 2 6 11 2" xfId="7606"/>
    <cellStyle name="常规 13 5 10 2" xfId="7607"/>
    <cellStyle name="常规 2 2 2 3 2 5" xfId="7608"/>
    <cellStyle name="常规 2 10 7 3 5 2" xfId="7609"/>
    <cellStyle name="常规 2 2 4 8 2 13 11" xfId="7610"/>
    <cellStyle name="常规 13 5 11" xfId="7611"/>
    <cellStyle name="常规 2 10 4 8 11 2" xfId="7612"/>
    <cellStyle name="常规 2 10 7 3 6" xfId="7613"/>
    <cellStyle name="常规 13 5 11 2" xfId="7614"/>
    <cellStyle name="常规 2 2 2 3 3 5" xfId="7615"/>
    <cellStyle name="常规 2 10 7 3 6 2" xfId="7616"/>
    <cellStyle name="常规 22 2 8 2" xfId="7617"/>
    <cellStyle name="常规 2 2 3 4 2 9 8 2" xfId="7618"/>
    <cellStyle name="常规 2 2 2 4 2 4 13" xfId="7619"/>
    <cellStyle name="常规 17 2 8 2" xfId="7620"/>
    <cellStyle name="常规 2 10 6 2 10 6 2" xfId="7621"/>
    <cellStyle name="常规 2 2 2 7 14 4 2" xfId="7622"/>
    <cellStyle name="常规 2 2 3 7 2 3 5" xfId="7623"/>
    <cellStyle name="常规 13 5 3" xfId="7624"/>
    <cellStyle name="常规 2 2 4 3 2 11 7 2" xfId="7625"/>
    <cellStyle name="常规 2 2 4 4 9 10 2" xfId="7626"/>
    <cellStyle name="常规 2 2 3 2 9 4 2" xfId="7627"/>
    <cellStyle name="常规 5 2 4 5" xfId="7628"/>
    <cellStyle name="常规 2 10 9 10 10 2" xfId="7629"/>
    <cellStyle name="常规 2 2 4 6 6 4" xfId="7630"/>
    <cellStyle name="常规 13 5 3 2" xfId="7631"/>
    <cellStyle name="常规 2 2 2 7 2 14 13" xfId="7632"/>
    <cellStyle name="常规 2 2 3 7 2 3 7 2" xfId="7633"/>
    <cellStyle name="常规 7 4 10" xfId="7634"/>
    <cellStyle name="常规 13 5 5 2" xfId="7635"/>
    <cellStyle name="常规 13 5 6 2" xfId="7636"/>
    <cellStyle name="常规 8 2 2 14" xfId="7637"/>
    <cellStyle name="常规 2 8 2 10 13" xfId="7638"/>
    <cellStyle name="常规 2 7 3 2 13 12" xfId="7639"/>
    <cellStyle name="常规 2 10 7 10 2" xfId="7640"/>
    <cellStyle name="常规 2 5 7 12" xfId="7641"/>
    <cellStyle name="常规 3 7 2 11 2" xfId="7642"/>
    <cellStyle name="常规 2 7 3 10 10 2" xfId="7643"/>
    <cellStyle name="常规 13 5 7" xfId="7644"/>
    <cellStyle name="常规 2 10 7 11" xfId="7645"/>
    <cellStyle name="常规 3 7 2 11 3" xfId="7646"/>
    <cellStyle name="常规 13 5 8" xfId="7647"/>
    <cellStyle name="常规 2 10 7 12" xfId="7648"/>
    <cellStyle name="常规 13 5 8 2" xfId="7649"/>
    <cellStyle name="常规 2 10 7 12 2" xfId="7650"/>
    <cellStyle name="常规 14 5 6 2" xfId="7651"/>
    <cellStyle name="常规 3 7 2 11 4" xfId="7652"/>
    <cellStyle name="常规 13 5 9" xfId="7653"/>
    <cellStyle name="常规 2 10 7 13" xfId="7654"/>
    <cellStyle name="常规 13 6 10" xfId="7655"/>
    <cellStyle name="常规 2 10 7 8 5" xfId="7656"/>
    <cellStyle name="常规 13 6 10 2" xfId="7657"/>
    <cellStyle name="常规 2 2 2 8 2 5" xfId="7658"/>
    <cellStyle name="常规 2 10 7 8 5 2" xfId="7659"/>
    <cellStyle name="常规 2 10 2 2 3 7" xfId="7660"/>
    <cellStyle name="常规 2 2 4 8 2 7 11 2" xfId="7661"/>
    <cellStyle name="常规 13 6 11" xfId="7662"/>
    <cellStyle name="常规 2 10 7 8 6" xfId="7663"/>
    <cellStyle name="常规 13 6 11 2" xfId="7664"/>
    <cellStyle name="常规 2 2 2 8 3 5" xfId="7665"/>
    <cellStyle name="常规 2 10 7 8 6 2" xfId="7666"/>
    <cellStyle name="常规 2 10 2 2 4 7" xfId="7667"/>
    <cellStyle name="常规 2 10 15 10" xfId="7668"/>
    <cellStyle name="常规 2 10 20 10" xfId="7669"/>
    <cellStyle name="常规 13 6 12" xfId="7670"/>
    <cellStyle name="常规 2 10 7 8 7" xfId="7671"/>
    <cellStyle name="常规 13 6 6" xfId="7672"/>
    <cellStyle name="常规 2 2 2 8 15 11" xfId="7673"/>
    <cellStyle name="常规 24 10 12" xfId="7674"/>
    <cellStyle name="常规 19 10 12" xfId="7675"/>
    <cellStyle name="常规 2 6 6 2 9 3 2" xfId="7676"/>
    <cellStyle name="常规 14 5" xfId="7677"/>
    <cellStyle name="常规 13 6 6 2" xfId="7678"/>
    <cellStyle name="常规 2 6 8 10 10" xfId="7679"/>
    <cellStyle name="常规 3 7 2 12 2" xfId="7680"/>
    <cellStyle name="常规 2 7 3 10 11 2" xfId="7681"/>
    <cellStyle name="常规 13 6 7" xfId="7682"/>
    <cellStyle name="常规 23 11" xfId="7683"/>
    <cellStyle name="常规 2 2 2 8 4 10" xfId="7684"/>
    <cellStyle name="常规 18 11" xfId="7685"/>
    <cellStyle name="常规 13 6 7 2" xfId="7686"/>
    <cellStyle name="常规 3 7 2 12 3" xfId="7687"/>
    <cellStyle name="常规 13 6 8" xfId="7688"/>
    <cellStyle name="常规 13 6 8 2" xfId="7689"/>
    <cellStyle name="常规 3 7 2 12 4" xfId="7690"/>
    <cellStyle name="常规 13 6 9" xfId="7691"/>
    <cellStyle name="常规 14 5 7 2" xfId="7692"/>
    <cellStyle name="常规 13 7 10" xfId="7693"/>
    <cellStyle name="常规 2 6 6 2 13" xfId="7694"/>
    <cellStyle name="常规 2 10 3 2 17" xfId="7695"/>
    <cellStyle name="常规 2 10 3 2 22" xfId="7696"/>
    <cellStyle name="常规 2 2 4 8 2 8 11" xfId="7697"/>
    <cellStyle name="常规 13 7 11 2" xfId="7698"/>
    <cellStyle name="常规 2 6 6 2 14 2" xfId="7699"/>
    <cellStyle name="常规 2 10 3 2 18 2" xfId="7700"/>
    <cellStyle name="常规 2 10 3 2 23 2" xfId="7701"/>
    <cellStyle name="常规 13 7 12" xfId="7702"/>
    <cellStyle name="常规 2 2 4 8 2 10 10 2" xfId="7703"/>
    <cellStyle name="常规 2 6 6 2 15" xfId="7704"/>
    <cellStyle name="常规 2 6 6 2 20" xfId="7705"/>
    <cellStyle name="常规 2 10 3 2 19" xfId="7706"/>
    <cellStyle name="常规 2 10 3 2 24" xfId="7707"/>
    <cellStyle name="常规 2 2 4 8 2 8 13" xfId="7708"/>
    <cellStyle name="常规 13 7 3 2" xfId="7709"/>
    <cellStyle name="常规 2 10 2 14 10 2" xfId="7710"/>
    <cellStyle name="常规 2 6 9 19 2" xfId="7711"/>
    <cellStyle name="常规 2 6 9 24 2" xfId="7712"/>
    <cellStyle name="常规 2 2 4 8 10 8" xfId="7713"/>
    <cellStyle name="常规 13 7 4 2" xfId="7714"/>
    <cellStyle name="常规 2 6 5 7 14" xfId="7715"/>
    <cellStyle name="常规 2 10 2 14 11" xfId="7716"/>
    <cellStyle name="常规 2 10 5 2 6 6 2" xfId="7717"/>
    <cellStyle name="常规 2 6 9 25" xfId="7718"/>
    <cellStyle name="常规 2 10 6 2 14 11 2" xfId="7719"/>
    <cellStyle name="常规 2 6 9 9 8 2" xfId="7720"/>
    <cellStyle name="常规 2 2 2 5 2 2 14" xfId="7721"/>
    <cellStyle name="常规 2 2 3 7 2 5 7" xfId="7722"/>
    <cellStyle name="常规 13 7 5" xfId="7723"/>
    <cellStyle name="常规 2 7 3 2 10 2" xfId="7724"/>
    <cellStyle name="常规 2 5 4 2" xfId="7725"/>
    <cellStyle name="常规 2 10 2 14 12" xfId="7726"/>
    <cellStyle name="常规 2 6 9 26" xfId="7727"/>
    <cellStyle name="常规 13 7 6" xfId="7728"/>
    <cellStyle name="常规 3 7 2 13 2" xfId="7729"/>
    <cellStyle name="常规 13 7 7" xfId="7730"/>
    <cellStyle name="常规 3 7 2 13 3" xfId="7731"/>
    <cellStyle name="常规 13 7 8" xfId="7732"/>
    <cellStyle name="常规 3 7 2 13 4" xfId="7733"/>
    <cellStyle name="常规 13 7 9" xfId="7734"/>
    <cellStyle name="常规 14 5 8 2" xfId="7735"/>
    <cellStyle name="常规 13 8" xfId="7736"/>
    <cellStyle name="常规 13 8 10" xfId="7737"/>
    <cellStyle name="常规 2 10 2 5 5 2" xfId="7738"/>
    <cellStyle name="常规 2 6 6 3 13" xfId="7739"/>
    <cellStyle name="常规 13 8 11" xfId="7740"/>
    <cellStyle name="常规 2 6 2 2 13 2" xfId="7741"/>
    <cellStyle name="常规 2 6 6 3 14" xfId="7742"/>
    <cellStyle name="常规 13 8 12" xfId="7743"/>
    <cellStyle name="常规 2 6 2 2 13 3" xfId="7744"/>
    <cellStyle name="常规 13 8 2" xfId="7745"/>
    <cellStyle name="常规 33 12 4" xfId="7746"/>
    <cellStyle name="常规 28 12 4" xfId="7747"/>
    <cellStyle name="常规 13 8 3 2" xfId="7748"/>
    <cellStyle name="常规 13 8 5" xfId="7749"/>
    <cellStyle name="常规 33 14 4" xfId="7750"/>
    <cellStyle name="常规 28 14 4" xfId="7751"/>
    <cellStyle name="常规 13 8 5 2" xfId="7752"/>
    <cellStyle name="常规 23 6 10 2" xfId="7753"/>
    <cellStyle name="常规 18 6 10 2" xfId="7754"/>
    <cellStyle name="常规 2 2 4 6 9 7" xfId="7755"/>
    <cellStyle name="常规 13 8 6" xfId="7756"/>
    <cellStyle name="常规 2 10 2 2 2 3" xfId="7757"/>
    <cellStyle name="常规 13 8 6 2" xfId="7758"/>
    <cellStyle name="常规 2 2 2 7 2 5 4" xfId="7759"/>
    <cellStyle name="常规 2 8 2 4 8" xfId="7760"/>
    <cellStyle name="常规 2 10 5 3 10" xfId="7761"/>
    <cellStyle name="常规 2 2 4 6 9 7 2" xfId="7762"/>
    <cellStyle name="常规 2 6 5 2 10 13" xfId="7763"/>
    <cellStyle name="常规 2 9 10 9 2" xfId="7764"/>
    <cellStyle name="常规 2 10 2 2_BCNS01标段清单细目" xfId="7765"/>
    <cellStyle name="常规 2 2 2 5 2 6 11 2" xfId="7766"/>
    <cellStyle name="常规 2 10 5 2 10 4" xfId="7767"/>
    <cellStyle name="常规 2 2 2 4 13 10" xfId="7768"/>
    <cellStyle name="常规 2 2 4 3 2 7 9 2" xfId="7769"/>
    <cellStyle name="常规 14 2 2 2" xfId="7770"/>
    <cellStyle name="常规 3 7 2 14 2" xfId="7771"/>
    <cellStyle name="常规 13 8 7" xfId="7772"/>
    <cellStyle name="常规 2 10 2 2 3 3" xfId="7773"/>
    <cellStyle name="常规 13 8 7 2" xfId="7774"/>
    <cellStyle name="常规 2 2 11 11" xfId="7775"/>
    <cellStyle name="常规 22 3 10" xfId="7776"/>
    <cellStyle name="常规 2 7 8 2 12 8 2" xfId="7777"/>
    <cellStyle name="常规 17 3 10" xfId="7778"/>
    <cellStyle name="常规 2 2 4 6 9 9" xfId="7779"/>
    <cellStyle name="常规 3 7 2 14 3" xfId="7780"/>
    <cellStyle name="常规 13 8 8" xfId="7781"/>
    <cellStyle name="常规 2 2 2 7 2 7 4" xfId="7782"/>
    <cellStyle name="常规 2 2 11 11 2" xfId="7783"/>
    <cellStyle name="常规 22 3 10 2" xfId="7784"/>
    <cellStyle name="常规 17 3 10 2" xfId="7785"/>
    <cellStyle name="常规 2 8 2 6 8" xfId="7786"/>
    <cellStyle name="常规 2 2 4 6 9 9 2" xfId="7787"/>
    <cellStyle name="常规 6 5 2 2 3" xfId="7788"/>
    <cellStyle name="常规 2 10 2 2 4 3" xfId="7789"/>
    <cellStyle name="常规 13 8 8 2" xfId="7790"/>
    <cellStyle name="常规 3 7 2 14 4" xfId="7791"/>
    <cellStyle name="常规 13 8 9" xfId="7792"/>
    <cellStyle name="常规 2 2 11 12" xfId="7793"/>
    <cellStyle name="常规 22 3 11" xfId="7794"/>
    <cellStyle name="常规 17 3 11" xfId="7795"/>
    <cellStyle name="常规 14 5 9 2" xfId="7796"/>
    <cellStyle name="常规 32 3 10" xfId="7797"/>
    <cellStyle name="常规 27 3 10" xfId="7798"/>
    <cellStyle name="常规 13 9" xfId="7799"/>
    <cellStyle name="常规 2 2 2 8 2 10 3 2" xfId="7800"/>
    <cellStyle name="常规 16 11 3 2" xfId="7801"/>
    <cellStyle name="常规 2 2 2 6 2 13 4" xfId="7802"/>
    <cellStyle name="常规 2 6 7 2 2 5 2" xfId="7803"/>
    <cellStyle name="常规 13 9 10" xfId="7804"/>
    <cellStyle name="常规 2 6 6 4 13" xfId="7805"/>
    <cellStyle name="常规 2 2 2 6 2 13 4 2" xfId="7806"/>
    <cellStyle name="常规 13 9 10 2" xfId="7807"/>
    <cellStyle name="常规 24 9 5" xfId="7808"/>
    <cellStyle name="常规 19 9 5" xfId="7809"/>
    <cellStyle name="常规 2 2 3 5 2 5 10" xfId="7810"/>
    <cellStyle name="常规 6 2 2 12 2" xfId="7811"/>
    <cellStyle name="常规 3 7 7 2" xfId="7812"/>
    <cellStyle name="常规 2 2 2 6 2 13 5" xfId="7813"/>
    <cellStyle name="常规 13 9 11" xfId="7814"/>
    <cellStyle name="常规 2 6 2 2 18 2" xfId="7815"/>
    <cellStyle name="常规 2 6 2 2 23 2" xfId="7816"/>
    <cellStyle name="常规 2 6 6 4 14" xfId="7817"/>
    <cellStyle name="常规 2 2 2 6 2 13 5 2" xfId="7818"/>
    <cellStyle name="常规 13 9 11 2" xfId="7819"/>
    <cellStyle name="常规 23 10 4 2" xfId="7820"/>
    <cellStyle name="常规 18 10 4 2" xfId="7821"/>
    <cellStyle name="常规 6 2 2 12 3" xfId="7822"/>
    <cellStyle name="常规 3 7 7 3" xfId="7823"/>
    <cellStyle name="常规 2 2 2 6 2 13 6" xfId="7824"/>
    <cellStyle name="常规 13 9 12" xfId="7825"/>
    <cellStyle name="常规 13 9 8" xfId="7826"/>
    <cellStyle name="常规 2 2 3 5 2 7 2 2" xfId="7827"/>
    <cellStyle name="常规 13 9 8 2" xfId="7828"/>
    <cellStyle name="常规 13 9 9" xfId="7829"/>
    <cellStyle name="常规 14" xfId="7830"/>
    <cellStyle name="常规 14 10" xfId="7831"/>
    <cellStyle name="常规 2 2 2 7 2 13 2 2" xfId="7832"/>
    <cellStyle name="常规 2 6 7 2 6" xfId="7833"/>
    <cellStyle name="常规 2 2 2 5 7 3 2" xfId="7834"/>
    <cellStyle name="常规 14 10 10" xfId="7835"/>
    <cellStyle name="常规 14 13 2" xfId="7836"/>
    <cellStyle name="常规 14 13 2 2" xfId="7837"/>
    <cellStyle name="常规 7 8 11" xfId="7838"/>
    <cellStyle name="常规 14 10 10 2" xfId="7839"/>
    <cellStyle name="常规 2 10 2 9 7" xfId="7840"/>
    <cellStyle name="常规 2 8 2 14 14" xfId="7841"/>
    <cellStyle name="常规 2 2 2 3 15 10 2" xfId="7842"/>
    <cellStyle name="常规 14 10 11 2" xfId="7843"/>
    <cellStyle name="常规 2 2 3 4 2 27" xfId="7844"/>
    <cellStyle name="常规 14 13 3 2" xfId="7845"/>
    <cellStyle name="常规 2 7 8 12 2" xfId="7846"/>
    <cellStyle name="常规 2 2 2 31" xfId="7847"/>
    <cellStyle name="常规 2 2 2 26" xfId="7848"/>
    <cellStyle name="常规 14 10 4" xfId="7849"/>
    <cellStyle name="常规 2 2 2 2 4 2" xfId="7850"/>
    <cellStyle name="常规 2 2 4 5 2 4 12" xfId="7851"/>
    <cellStyle name="常规 2 2 2 2 3 9 2" xfId="7852"/>
    <cellStyle name="常规 2 10 7 2 6 6 2" xfId="7853"/>
    <cellStyle name="常规 2 2 4 7 15 9" xfId="7854"/>
    <cellStyle name="常规 2 7 6 2 7 9" xfId="7855"/>
    <cellStyle name="常规 2 2 2 2 4 3 2" xfId="7856"/>
    <cellStyle name="常规 32 12 5" xfId="7857"/>
    <cellStyle name="常规 27 12 5" xfId="7858"/>
    <cellStyle name="常规 23 4" xfId="7859"/>
    <cellStyle name="常规 18 4" xfId="7860"/>
    <cellStyle name="常规 2 7 8 12 3 2" xfId="7861"/>
    <cellStyle name="常规 2 2 2 32 2" xfId="7862"/>
    <cellStyle name="常规 2 2 2 27 2" xfId="7863"/>
    <cellStyle name="常规 2 2 4 7 2 3 10" xfId="7864"/>
    <cellStyle name="常规 14 10 5 2" xfId="7865"/>
    <cellStyle name="常规 2 7 8 12 4" xfId="7866"/>
    <cellStyle name="常规 2 2 2 33" xfId="7867"/>
    <cellStyle name="常规 2 2 2 28" xfId="7868"/>
    <cellStyle name="常规 14 10 6" xfId="7869"/>
    <cellStyle name="常规 2 7 6 2 8 9" xfId="7870"/>
    <cellStyle name="常规 2 2 2 2 4 4 2" xfId="7871"/>
    <cellStyle name="常规 32 13 5" xfId="7872"/>
    <cellStyle name="常规 27 13 5" xfId="7873"/>
    <cellStyle name="常规 24 4" xfId="7874"/>
    <cellStyle name="常规 19 4" xfId="7875"/>
    <cellStyle name="常规 2 7 8 12 4 2" xfId="7876"/>
    <cellStyle name="常规 2 2 2 28 2" xfId="7877"/>
    <cellStyle name="常规 2 2 3 9 10 14" xfId="7878"/>
    <cellStyle name="常规 14 10 6 2" xfId="7879"/>
    <cellStyle name="常规 2 2 3 3 2 4 8 2" xfId="7880"/>
    <cellStyle name="常规 24 11 11" xfId="7881"/>
    <cellStyle name="常规 19 11 11" xfId="7882"/>
    <cellStyle name="常规 2 10 5 7 5 2" xfId="7883"/>
    <cellStyle name="常规 2 10 6 2 3" xfId="7884"/>
    <cellStyle name="常规 2 6 14 9" xfId="7885"/>
    <cellStyle name="常规 2 2 2 3 11 4 2" xfId="7886"/>
    <cellStyle name="常规 4 9 3 9" xfId="7887"/>
    <cellStyle name="常规 20 12 6 2" xfId="7888"/>
    <cellStyle name="常规 15 12 6 2" xfId="7889"/>
    <cellStyle name="常规 2 2 4 9 11 6" xfId="7890"/>
    <cellStyle name="常规 2 6 2 2 9 4" xfId="7891"/>
    <cellStyle name="常规 2 7 8 12 5" xfId="7892"/>
    <cellStyle name="常规 2 2 2 34" xfId="7893"/>
    <cellStyle name="常规 2 2 2 29" xfId="7894"/>
    <cellStyle name="常规 2 5 2 12 3 2" xfId="7895"/>
    <cellStyle name="常规 14 10 7" xfId="7896"/>
    <cellStyle name="常规 2 2 2 2 4 5" xfId="7897"/>
    <cellStyle name="常规 2 10 7 2 7 2" xfId="7898"/>
    <cellStyle name="常规 2 7 8 12 5 2" xfId="7899"/>
    <cellStyle name="常规 2 7 3 2 23" xfId="7900"/>
    <cellStyle name="常规 2 7 3 2 18" xfId="7901"/>
    <cellStyle name="常规 2 2 2 29 2" xfId="7902"/>
    <cellStyle name="常规 7 3 2 12" xfId="7903"/>
    <cellStyle name="常规 14 10 7 2" xfId="7904"/>
    <cellStyle name="常规 2 7 6 2 9 9" xfId="7905"/>
    <cellStyle name="常规 2 2 2 2 4 5 2" xfId="7906"/>
    <cellStyle name="常规 2 10 7 2 7 2 2" xfId="7907"/>
    <cellStyle name="常规 2 7 8 12 6" xfId="7908"/>
    <cellStyle name="常规 2 2 2 35" xfId="7909"/>
    <cellStyle name="常规 14 10 8" xfId="7910"/>
    <cellStyle name="常规 2 2 2 2 4 6" xfId="7911"/>
    <cellStyle name="常规 2 10 7 2 7 3" xfId="7912"/>
    <cellStyle name="常规 36 8 4 2" xfId="7913"/>
    <cellStyle name="常规 14 11" xfId="7914"/>
    <cellStyle name="常规 2 2 5 6 3 2" xfId="7915"/>
    <cellStyle name="常规 2 2 2 7 2 13 7 2" xfId="7916"/>
    <cellStyle name="常规 2 6 7 7 6" xfId="7917"/>
    <cellStyle name="常规 2 2 2 5 7 8 2" xfId="7918"/>
    <cellStyle name="常规 14 11 10" xfId="7919"/>
    <cellStyle name="常规 2 2 3 10 10 2" xfId="7920"/>
    <cellStyle name="常规 2 6 7 7 7 2" xfId="7921"/>
    <cellStyle name="常规 14 11 11 2" xfId="7922"/>
    <cellStyle name="常规 14 11 2" xfId="7923"/>
    <cellStyle name="常规 20 10" xfId="7924"/>
    <cellStyle name="常规 15 10" xfId="7925"/>
    <cellStyle name="常规 2 7 8 13 2" xfId="7926"/>
    <cellStyle name="常规 2 2 4 3 2 9 14" xfId="7927"/>
    <cellStyle name="常规 2 2 2 2 10 2" xfId="7928"/>
    <cellStyle name="常规 2 2 4 5 2 4 2 2" xfId="7929"/>
    <cellStyle name="常规 14 11 4" xfId="7930"/>
    <cellStyle name="常规 2 2 2 2 5 2" xfId="7931"/>
    <cellStyle name="常规 2 10 7 2 6 7 2" xfId="7932"/>
    <cellStyle name="常规 20 11 2" xfId="7933"/>
    <cellStyle name="常规 15 11 2" xfId="7934"/>
    <cellStyle name="常规 2 2 2 2 10 3 2" xfId="7935"/>
    <cellStyle name="常规 2 7 8 13 3 2" xfId="7936"/>
    <cellStyle name="常规 2 2 4 7 2 8 10" xfId="7937"/>
    <cellStyle name="常规 14 11 5 2" xfId="7938"/>
    <cellStyle name="常规 23 5 5 2" xfId="7939"/>
    <cellStyle name="常规 18 5 5 2" xfId="7940"/>
    <cellStyle name="常规 20 12" xfId="7941"/>
    <cellStyle name="常规 15 12" xfId="7942"/>
    <cellStyle name="常规 2 2 2 2 10 4" xfId="7943"/>
    <cellStyle name="常规 23_BCNS01标段清单细目" xfId="7944"/>
    <cellStyle name="常规 2 7 8 13 4" xfId="7945"/>
    <cellStyle name="常规 18_BCNS01标段清单细目" xfId="7946"/>
    <cellStyle name="常规 14 11 6" xfId="7947"/>
    <cellStyle name="常规 2 7 2 7 10 2" xfId="7948"/>
    <cellStyle name="常规 20 12 2" xfId="7949"/>
    <cellStyle name="常规 2 10 2 2 10 12" xfId="7950"/>
    <cellStyle name="常规 15 12 2" xfId="7951"/>
    <cellStyle name="常规 2 2 2 2 10 4 2" xfId="7952"/>
    <cellStyle name="常规 14 11 6 2" xfId="7953"/>
    <cellStyle name="常规 2 2 2 2 5 4 2" xfId="7954"/>
    <cellStyle name="常规 2 10 6 2 11 11" xfId="7955"/>
    <cellStyle name="常规 4 6 2 5 2" xfId="7956"/>
    <cellStyle name="常规 2 2 2 2 10 6" xfId="7957"/>
    <cellStyle name="常规 14 11 8" xfId="7958"/>
    <cellStyle name="常规 2 2 2 2 5 6" xfId="7959"/>
    <cellStyle name="常规 2 10 7 2 8 3" xfId="7960"/>
    <cellStyle name="常规 34 14 10" xfId="7961"/>
    <cellStyle name="常规 29 14 10" xfId="7962"/>
    <cellStyle name="常规 2 2 2 2 10 6 2" xfId="7963"/>
    <cellStyle name="常规 14 11 8 2" xfId="7964"/>
    <cellStyle name="常规 2 10 4 8 11" xfId="7965"/>
    <cellStyle name="常规 2 2 2 2 5 6 2" xfId="7966"/>
    <cellStyle name="常规 2 10 7 2 8 3 2" xfId="7967"/>
    <cellStyle name="常规 2 5 2 13" xfId="7968"/>
    <cellStyle name="常规 2 2 2 2 10 7 2" xfId="7969"/>
    <cellStyle name="常规 14 11 9 2" xfId="7970"/>
    <cellStyle name="常规 2 2 3 18 11" xfId="7971"/>
    <cellStyle name="常规 2 2 2 2 5 7 2" xfId="7972"/>
    <cellStyle name="常规 2 10 7 2 8 4 2" xfId="7973"/>
    <cellStyle name="常规 2 2 2 4 2 2" xfId="7974"/>
    <cellStyle name="常规 14 12 2" xfId="7975"/>
    <cellStyle name="常规 2 2 4 7 15 10" xfId="7976"/>
    <cellStyle name="常规 14 12 2 2" xfId="7977"/>
    <cellStyle name="常规 2 2 4 7 15 10 2" xfId="7978"/>
    <cellStyle name="常规 14 12 3 2" xfId="7979"/>
    <cellStyle name="常规 2 2 4 7 15 11 2" xfId="7980"/>
    <cellStyle name="常规 2 2 2 2 11 2" xfId="7981"/>
    <cellStyle name="常规 2 2 4 5 2 4 3 2" xfId="7982"/>
    <cellStyle name="常规 14 12 4" xfId="7983"/>
    <cellStyle name="常规 2 2 4 7 15 12" xfId="7984"/>
    <cellStyle name="常规 2 2 2 2 6 2" xfId="7985"/>
    <cellStyle name="常规 2 10 7 2 6 8 2" xfId="7986"/>
    <cellStyle name="常规 2 2 2 2 11 3 2" xfId="7987"/>
    <cellStyle name="常规 14 12 5 2" xfId="7988"/>
    <cellStyle name="常规 2 2 3 9 10 6" xfId="7989"/>
    <cellStyle name="常规 2 2 2 2 11 4" xfId="7990"/>
    <cellStyle name="常规 14 12 6" xfId="7991"/>
    <cellStyle name="常规 2 2 4 7 15 14" xfId="7992"/>
    <cellStyle name="常规 2 7 2 7 11 2" xfId="7993"/>
    <cellStyle name="常规 14 13" xfId="7994"/>
    <cellStyle name="常规 20 12 2 2" xfId="7995"/>
    <cellStyle name="常规 15 12 2 2" xfId="7996"/>
    <cellStyle name="常规 2 6 2 2 5 4" xfId="7997"/>
    <cellStyle name="常规 35 9 9 2" xfId="7998"/>
    <cellStyle name="常规 32 11 3 2" xfId="7999"/>
    <cellStyle name="常规 27 11 3 2" xfId="8000"/>
    <cellStyle name="常规 22 2 2" xfId="8001"/>
    <cellStyle name="常规 2 2 3 4 2 9 2" xfId="8002"/>
    <cellStyle name="常规 2 2 2 3 6 10" xfId="8003"/>
    <cellStyle name="常规 17 2 2" xfId="8004"/>
    <cellStyle name="常规 14 13 10 2" xfId="8005"/>
    <cellStyle name="常规 2 2 3 5 10" xfId="8006"/>
    <cellStyle name="常规 14 13 11 2" xfId="8007"/>
    <cellStyle name="常规 32 11 4 2" xfId="8008"/>
    <cellStyle name="常规 27 11 4 2" xfId="8009"/>
    <cellStyle name="常规 22 3 2" xfId="8010"/>
    <cellStyle name="常规 2 2 3 12 10 2" xfId="8011"/>
    <cellStyle name="常规 17 3 2" xfId="8012"/>
    <cellStyle name="常规 4 6 2 7 2" xfId="8013"/>
    <cellStyle name="常规 2 2 2 2 12 6" xfId="8014"/>
    <cellStyle name="常规 2 7 8 15 6" xfId="8015"/>
    <cellStyle name="常规 2 10 8 2 5 10 2" xfId="8016"/>
    <cellStyle name="常规 14 13 8" xfId="8017"/>
    <cellStyle name="常规 14 6" xfId="8018"/>
    <cellStyle name="常规 2 10 8 12 10" xfId="8019"/>
    <cellStyle name="常规 2 7 6 2 7 12" xfId="8020"/>
    <cellStyle name="常规 2 2 2 2 12 6 2" xfId="8021"/>
    <cellStyle name="常规 14 13 8 2" xfId="8022"/>
    <cellStyle name="常规 4 6 2 7 3" xfId="8023"/>
    <cellStyle name="常规 2 2 2 2 12 7" xfId="8024"/>
    <cellStyle name="常规 14 13 9" xfId="8025"/>
    <cellStyle name="常规 3 4 2 16" xfId="8026"/>
    <cellStyle name="常规 2 2 2 2 12 7 2" xfId="8027"/>
    <cellStyle name="常规 23 12" xfId="8028"/>
    <cellStyle name="常规 2 7 8 15 7 2" xfId="8029"/>
    <cellStyle name="常规 2 2 2 8 4 11" xfId="8030"/>
    <cellStyle name="常规 18 12" xfId="8031"/>
    <cellStyle name="常规 14 13 9 2" xfId="8032"/>
    <cellStyle name="常规 2 10 2 2 3 11 2" xfId="8033"/>
    <cellStyle name="常规 14 14" xfId="8034"/>
    <cellStyle name="常规 2 2 2 2 13 4" xfId="8035"/>
    <cellStyle name="常规 14 14 6" xfId="8036"/>
    <cellStyle name="常规 2 2 2 2 13 4 2" xfId="8037"/>
    <cellStyle name="常规 14 14 6 2" xfId="8038"/>
    <cellStyle name="常规 2 2 2 2 13 5 2" xfId="8039"/>
    <cellStyle name="常规 14 14 7 2" xfId="8040"/>
    <cellStyle name="常规 2 2 3 6 12 12" xfId="8041"/>
    <cellStyle name="常规 4 6 2 8 2" xfId="8042"/>
    <cellStyle name="常规 2 2 2 2 13 6" xfId="8043"/>
    <cellStyle name="常规 2 10 8 2 5 11 2" xfId="8044"/>
    <cellStyle name="常规 14 14 8" xfId="8045"/>
    <cellStyle name="常规 2 2 2 2 13 6 2" xfId="8046"/>
    <cellStyle name="常规 14 14 8 2" xfId="8047"/>
    <cellStyle name="常规 4 6 2 8 3" xfId="8048"/>
    <cellStyle name="常规 2 2 2 2 13 7" xfId="8049"/>
    <cellStyle name="常规 2 7 9 10" xfId="8050"/>
    <cellStyle name="常规 14 14 9" xfId="8051"/>
    <cellStyle name="常规 6 2 8 3" xfId="8052"/>
    <cellStyle name="常规 35 6 9" xfId="8053"/>
    <cellStyle name="常规 14 2" xfId="8054"/>
    <cellStyle name="常规 2 2 3 2 2 14 4 2" xfId="8055"/>
    <cellStyle name="常规 4 5 9 4" xfId="8056"/>
    <cellStyle name="常规 2 2 4 4 2 12 9" xfId="8057"/>
    <cellStyle name="常规 14 2 10 2" xfId="8058"/>
    <cellStyle name="常规 2 2 3 7 15 6" xfId="8059"/>
    <cellStyle name="常规 2 10 5 12 3" xfId="8060"/>
    <cellStyle name="常规 2 2 2 5 2 6 11" xfId="8061"/>
    <cellStyle name="常规 2 2 4 3 2 7 9" xfId="8062"/>
    <cellStyle name="常规 2 2 4 5 2 7 10 2" xfId="8063"/>
    <cellStyle name="常规 35 6 9 2" xfId="8064"/>
    <cellStyle name="常规 14 2 2" xfId="8065"/>
    <cellStyle name="常规 2 7 6 2 3 7 2" xfId="8066"/>
    <cellStyle name="常规 2 6 6 2 14 13" xfId="8067"/>
    <cellStyle name="常规 2 7 4 4 5" xfId="8068"/>
    <cellStyle name="常规 2 2 3 5 13 2" xfId="8069"/>
    <cellStyle name="常规 2 10 6 2 11 3 2" xfId="8070"/>
    <cellStyle name="常规 22 3 5 2" xfId="8071"/>
    <cellStyle name="常规 17 3 5 2" xfId="8072"/>
    <cellStyle name="常规 2 2 2 5 2 6 12" xfId="8073"/>
    <cellStyle name="常规 14 2 3" xfId="8074"/>
    <cellStyle name="常规 2 2 4 3 2 12 4 2" xfId="8075"/>
    <cellStyle name="常规 2 6 6 2 14 14" xfId="8076"/>
    <cellStyle name="常规 14 2 6" xfId="8077"/>
    <cellStyle name="常规 2 6 3 15 6 2" xfId="8078"/>
    <cellStyle name="常规 14 2 7" xfId="8079"/>
    <cellStyle name="常规 14 2 8" xfId="8080"/>
    <cellStyle name="常规 2 10 4 2 2 11 2" xfId="8081"/>
    <cellStyle name="常规 7 4 2 12 3" xfId="8082"/>
    <cellStyle name="常规 2 2 3 8 2 13 6" xfId="8083"/>
    <cellStyle name="常规 2 2 2 7 2 2 10 2" xfId="8084"/>
    <cellStyle name="常规 14 2 9" xfId="8085"/>
    <cellStyle name="常规 14 6 3 2" xfId="8086"/>
    <cellStyle name="常规 24 10 10" xfId="8087"/>
    <cellStyle name="常规 19 10 10" xfId="8088"/>
    <cellStyle name="常规 2 7 7 4 11 2" xfId="8089"/>
    <cellStyle name="常规 2 6 5 13 10 2" xfId="8090"/>
    <cellStyle name="常规 6 2 8 4" xfId="8091"/>
    <cellStyle name="常规 14 3" xfId="8092"/>
    <cellStyle name="常规 14 3 10" xfId="8093"/>
    <cellStyle name="常规 2 10 2 9 5 2" xfId="8094"/>
    <cellStyle name="常规 2 10 7 2 4 5" xfId="8095"/>
    <cellStyle name="常规 14 3 10 2" xfId="8096"/>
    <cellStyle name="常规 2 2 3 8 15 6" xfId="8097"/>
    <cellStyle name="常规 2 10 6 12 3" xfId="8098"/>
    <cellStyle name="常规 2 10 7 2 4 5 2" xfId="8099"/>
    <cellStyle name="常规 2 2 2 5 13 9 2" xfId="8100"/>
    <cellStyle name="常规 2 10 7 2 4 6" xfId="8101"/>
    <cellStyle name="常规 14 3 11" xfId="8102"/>
    <cellStyle name="常规 2 10 9 13 2" xfId="8103"/>
    <cellStyle name="常规 2 2 2 20 9 2" xfId="8104"/>
    <cellStyle name="常规 2 2 2 15 9 2" xfId="8105"/>
    <cellStyle name="常规 14 6 11 2" xfId="8106"/>
    <cellStyle name="常规 2 10 7 2 4 7" xfId="8107"/>
    <cellStyle name="常规 2 2 15 3 2" xfId="8108"/>
    <cellStyle name="常规 2 2 4 6 11 10 2" xfId="8109"/>
    <cellStyle name="常规 2 2 3 4 2 10 3 2" xfId="8110"/>
    <cellStyle name="常规 14 3 12" xfId="8111"/>
    <cellStyle name="常规 2 10 9 13 3" xfId="8112"/>
    <cellStyle name="常规 2 2 4 5 2 2 2" xfId="8113"/>
    <cellStyle name="常规 24 10 10 2" xfId="8114"/>
    <cellStyle name="常规 19 10 10 2" xfId="8115"/>
    <cellStyle name="常规 14 3 2" xfId="8116"/>
    <cellStyle name="常规 2 10 7 2 11" xfId="8117"/>
    <cellStyle name="常规 2 2 3 4 2 11 10" xfId="8118"/>
    <cellStyle name="常规 14 8 7" xfId="8119"/>
    <cellStyle name="常规 35 10 5 2" xfId="8120"/>
    <cellStyle name="常规 20 13 11" xfId="8121"/>
    <cellStyle name="常规 15 13 11" xfId="8122"/>
    <cellStyle name="常规 7 7 2 5 3" xfId="8123"/>
    <cellStyle name="常规 2 2 4 3 2 8 9 2" xfId="8124"/>
    <cellStyle name="常规 37 11 4" xfId="8125"/>
    <cellStyle name="常规 14 3 2 2" xfId="8126"/>
    <cellStyle name="常规 2 2 4 12 10" xfId="8127"/>
    <cellStyle name="常规 2 10 7 2 11 2" xfId="8128"/>
    <cellStyle name="常规 2 7 4 5 5" xfId="8129"/>
    <cellStyle name="常规 2 2 3 5 14 2" xfId="8130"/>
    <cellStyle name="常规 2 10 6 2 11 4 2" xfId="8131"/>
    <cellStyle name="常规 22 3 6 2" xfId="8132"/>
    <cellStyle name="常规 17 3 6 2" xfId="8133"/>
    <cellStyle name="常规 2 2 2 7 15 2 2" xfId="8134"/>
    <cellStyle name="常规 14 3 3" xfId="8135"/>
    <cellStyle name="常规 2 2 4 3 2 12 5 2" xfId="8136"/>
    <cellStyle name="常规 2 10 7 2 12" xfId="8137"/>
    <cellStyle name="常规 20 12 10" xfId="8138"/>
    <cellStyle name="常规 15 12 10" xfId="8139"/>
    <cellStyle name="常规 2 10 2 11 5 2" xfId="8140"/>
    <cellStyle name="常规 2 6 4 15 4" xfId="8141"/>
    <cellStyle name="常规 2 10 3 2 11 6 2" xfId="8142"/>
    <cellStyle name="常规 2 10 4 2 14 11 2" xfId="8143"/>
    <cellStyle name="常规 2 2 4 7 2 5 2 2" xfId="8144"/>
    <cellStyle name="常规 2 2 3 5 11 13" xfId="8145"/>
    <cellStyle name="常规 2 10 6 2 18 2" xfId="8146"/>
    <cellStyle name="常规 2 10 6 2 23 2" xfId="8147"/>
    <cellStyle name="常规 2 4 2 3 5 2" xfId="8148"/>
    <cellStyle name="常规 16 7 11 2" xfId="8149"/>
    <cellStyle name="常规 14 3 6" xfId="8150"/>
    <cellStyle name="常规 2 6 3 15 7 2" xfId="8151"/>
    <cellStyle name="常规 2 10 7 2 15" xfId="8152"/>
    <cellStyle name="常规 2 10 7 2 20" xfId="8153"/>
    <cellStyle name="常规 2 2 3 8 2 14 4" xfId="8154"/>
    <cellStyle name="常规 2 4 7 3 2" xfId="8155"/>
    <cellStyle name="常规 2 6 4 2 9 9 2" xfId="8156"/>
    <cellStyle name="常规 20 12 11" xfId="8157"/>
    <cellStyle name="常规 15 12 11" xfId="8158"/>
    <cellStyle name="常规 2 2 4 3 2 8 4 2" xfId="8159"/>
    <cellStyle name="常规 2 6 4 15 5" xfId="8160"/>
    <cellStyle name="常规 2 2 3 4 2 10 10" xfId="8161"/>
    <cellStyle name="常规 14 3 7" xfId="8162"/>
    <cellStyle name="常规 2 2 2 7 2 4 6 2" xfId="8163"/>
    <cellStyle name="常规 2 7 4 2 24 2" xfId="8164"/>
    <cellStyle name="常规 2 7 4 2 19 2" xfId="8165"/>
    <cellStyle name="常规 2 2 4 7 4 8" xfId="8166"/>
    <cellStyle name="常规 2 2 15 10" xfId="8167"/>
    <cellStyle name="常规 7 4 2 13 2" xfId="8168"/>
    <cellStyle name="常规 2 10 7 2 16" xfId="8169"/>
    <cellStyle name="常规 2 10 7 2 21" xfId="8170"/>
    <cellStyle name="常规 2 2 3 8 2 14 5" xfId="8171"/>
    <cellStyle name="常规 20 12 12" xfId="8172"/>
    <cellStyle name="常规 15 12 12" xfId="8173"/>
    <cellStyle name="常规 2 2 3 4 9 6 2" xfId="8174"/>
    <cellStyle name="常规 2 6 4 15 6" xfId="8175"/>
    <cellStyle name="常规 2 10 4 10 6 2" xfId="8176"/>
    <cellStyle name="常规 2 2 3 4 2 10 11" xfId="8177"/>
    <cellStyle name="常规 14 3 8" xfId="8178"/>
    <cellStyle name="常规 2 2 15 11" xfId="8179"/>
    <cellStyle name="常规 7 4 2 13 3" xfId="8180"/>
    <cellStyle name="常规 2 10 7 2 17" xfId="8181"/>
    <cellStyle name="常规 2 10 7 2 22" xfId="8182"/>
    <cellStyle name="常规 2 2 3 8 2 14 6" xfId="8183"/>
    <cellStyle name="常规 2 2 4 7 4 9" xfId="8184"/>
    <cellStyle name="常规 22 7 10" xfId="8185"/>
    <cellStyle name="常规 2 7 8 2 13 3 2" xfId="8186"/>
    <cellStyle name="常规 17 7 10" xfId="8187"/>
    <cellStyle name="常规 2 6 5 14 8 2" xfId="8188"/>
    <cellStyle name="常规 28 12 11 2" xfId="8189"/>
    <cellStyle name="常规 22 7 11" xfId="8190"/>
    <cellStyle name="常规 17 7 11" xfId="8191"/>
    <cellStyle name="常规 33 12 11 2" xfId="8192"/>
    <cellStyle name="常规 3 9 2 10 2" xfId="8193"/>
    <cellStyle name="常规 14 6 4 2" xfId="8194"/>
    <cellStyle name="常规 2 2 3 8 2 14 7" xfId="8195"/>
    <cellStyle name="常规 2 10 7 2 23" xfId="8196"/>
    <cellStyle name="常规 7 4 2 13 4" xfId="8197"/>
    <cellStyle name="常规 35 13 7 2" xfId="8198"/>
    <cellStyle name="常规 2 10 7 2 18" xfId="8199"/>
    <cellStyle name="常规 2 2 15 12" xfId="8200"/>
    <cellStyle name="常规 14 3 9" xfId="8201"/>
    <cellStyle name="常规 2 2 2 7 2 2 11 2" xfId="8202"/>
    <cellStyle name="常规 2 2 3 4 2 10 12" xfId="8203"/>
    <cellStyle name="常规 18 14 10" xfId="8204"/>
    <cellStyle name="常规 2 7 4 6 4" xfId="8205"/>
    <cellStyle name="常规 23 14 10" xfId="8206"/>
    <cellStyle name="常规 2 2 2 2 2 10 6 2" xfId="8207"/>
    <cellStyle name="常规 19 10 11 2" xfId="8208"/>
    <cellStyle name="常规 24 10 11 2" xfId="8209"/>
    <cellStyle name="常规 2 2 2 6 2 4 10" xfId="8210"/>
    <cellStyle name="常规 2 2 2 8 15 10 2" xfId="8211"/>
    <cellStyle name="常规 2 2 3 8 13 13" xfId="8212"/>
    <cellStyle name="常规 14 4 2" xfId="8213"/>
    <cellStyle name="常规 18 14 7" xfId="8214"/>
    <cellStyle name="常规 23 14 7" xfId="8215"/>
    <cellStyle name="常规 18 14 10 2" xfId="8216"/>
    <cellStyle name="常规 2 2 2 6 13 5" xfId="8217"/>
    <cellStyle name="常规 2 7 4 6 4 2" xfId="8218"/>
    <cellStyle name="常规 23 14 10 2" xfId="8219"/>
    <cellStyle name="常规 2 2 3 3 2 6 12" xfId="8220"/>
    <cellStyle name="常规 2 9 12 9 2" xfId="8221"/>
    <cellStyle name="常规 2 2 4 22 10" xfId="8222"/>
    <cellStyle name="常规 2 2 4 17 10" xfId="8223"/>
    <cellStyle name="常规 14 4 2 2" xfId="8224"/>
    <cellStyle name="常规 17 3 7 2" xfId="8225"/>
    <cellStyle name="常规 22 3 7 2" xfId="8226"/>
    <cellStyle name="常规 2 10 6 2 11 5 2" xfId="8227"/>
    <cellStyle name="常规 2 9 4 10" xfId="8228"/>
    <cellStyle name="常规 18 14 11" xfId="8229"/>
    <cellStyle name="常规 2 2 3 5 15 2" xfId="8230"/>
    <cellStyle name="常规 2 7 4 6 5" xfId="8231"/>
    <cellStyle name="常规 23 14 11" xfId="8232"/>
    <cellStyle name="常规 2 2 4 3 2 12 6 2" xfId="8233"/>
    <cellStyle name="常规 2 2 3 8 13 14" xfId="8234"/>
    <cellStyle name="常规 14 4 3" xfId="8235"/>
    <cellStyle name="常规 2 2 2 7 15 3 2" xfId="8236"/>
    <cellStyle name="常规 2 2 4 8 6 3 2" xfId="8237"/>
    <cellStyle name="常规 2 2 3 7 2 12 11 2" xfId="8238"/>
    <cellStyle name="常规 2 2 10 2" xfId="8239"/>
    <cellStyle name="常规 2 10 4 2 7 5 2" xfId="8240"/>
    <cellStyle name="常规 14 5 10" xfId="8241"/>
    <cellStyle name="常规 2 2 2 10 8" xfId="8242"/>
    <cellStyle name="常规 15 5 2 2" xfId="8243"/>
    <cellStyle name="常规 2 10 2 2 11 4 2" xfId="8244"/>
    <cellStyle name="常规 20 5 2 2" xfId="8245"/>
    <cellStyle name="常规 2 10 8 12 3" xfId="8246"/>
    <cellStyle name="常规 2 2 10 2 2" xfId="8247"/>
    <cellStyle name="常规 14 5 10 2" xfId="8248"/>
    <cellStyle name="常规 2 2 2 10 8 2" xfId="8249"/>
    <cellStyle name="常规 2 10 4 9 11 2" xfId="8250"/>
    <cellStyle name="常规 14 5 11" xfId="8251"/>
    <cellStyle name="常规 2 2 2 10 9" xfId="8252"/>
    <cellStyle name="常规 2 2 4 6 10 10" xfId="8253"/>
    <cellStyle name="常规 2 2 10 3" xfId="8254"/>
    <cellStyle name="常规 2 2 2 5 2 11 3 2" xfId="8255"/>
    <cellStyle name="常规 2 2 3 9 3 14" xfId="8256"/>
    <cellStyle name="常规 14 5 2" xfId="8257"/>
    <cellStyle name="常规 5 2 12 11" xfId="8258"/>
    <cellStyle name="常规 2 10 6 2 11 6 2" xfId="8259"/>
    <cellStyle name="常规 2 3 5 10 2" xfId="8260"/>
    <cellStyle name="常规 17 3 8 2" xfId="8261"/>
    <cellStyle name="常规 2 2 2 4 2 9 13" xfId="8262"/>
    <cellStyle name="常规 22 3 8 2" xfId="8263"/>
    <cellStyle name="常规 2 2 4 3 2 12 7 2" xfId="8264"/>
    <cellStyle name="常规 14 5 3" xfId="8265"/>
    <cellStyle name="常规 5 2 12 12" xfId="8266"/>
    <cellStyle name="常规 2 2 2 7 15 4 2" xfId="8267"/>
    <cellStyle name="常规 2 6 3 15 9 2" xfId="8268"/>
    <cellStyle name="常规 2 2 3 5 2 3 10 2" xfId="8269"/>
    <cellStyle name="常规 14 5 6" xfId="8270"/>
    <cellStyle name="常规 14 5 7" xfId="8271"/>
    <cellStyle name="常规 14 5 8" xfId="8272"/>
    <cellStyle name="常规 2 6 9 10 10" xfId="8273"/>
    <cellStyle name="常规 2 6 2 6 10 2" xfId="8274"/>
    <cellStyle name="常规 14 6 6 2" xfId="8275"/>
    <cellStyle name="常规 14 5 9" xfId="8276"/>
    <cellStyle name="常规 2 2 4 8 6 8 2" xfId="8277"/>
    <cellStyle name="常规 2 2 15 2" xfId="8278"/>
    <cellStyle name="常规 14 6 10" xfId="8279"/>
    <cellStyle name="常规 2 2 2 15 8" xfId="8280"/>
    <cellStyle name="常规 2 2 2 20 8" xfId="8281"/>
    <cellStyle name="常规 2 2 4 2 2 5 5 2" xfId="8282"/>
    <cellStyle name="常规 15 5 7 2" xfId="8283"/>
    <cellStyle name="常规 2 10 2 2 11 9 2" xfId="8284"/>
    <cellStyle name="常规 20 5 7 2" xfId="8285"/>
    <cellStyle name="常规 2 2 3 4 2 10 2" xfId="8286"/>
    <cellStyle name="常规 35 9 10 2" xfId="8287"/>
    <cellStyle name="常规 2 10 9 12 3" xfId="8288"/>
    <cellStyle name="常规 2 2 3 4 2 10 2 2" xfId="8289"/>
    <cellStyle name="常规 2 10 7 2 3 7" xfId="8290"/>
    <cellStyle name="常规 2 2 15 2 2" xfId="8291"/>
    <cellStyle name="常规 14 6 10 2" xfId="8292"/>
    <cellStyle name="常规 2 2 2 15 8 2" xfId="8293"/>
    <cellStyle name="常规 2 2 2 20 8 2" xfId="8294"/>
    <cellStyle name="常规 14 6 12" xfId="8295"/>
    <cellStyle name="常规 2 2 4 6 11 11" xfId="8296"/>
    <cellStyle name="常规 2 2 15 4" xfId="8297"/>
    <cellStyle name="常规 2 10 8 12 10 2" xfId="8298"/>
    <cellStyle name="常规 14 6 2" xfId="8299"/>
    <cellStyle name="常规 2 6 3 2 2 13" xfId="8300"/>
    <cellStyle name="常规 14 6 2 2" xfId="8301"/>
    <cellStyle name="常规 2 6 2 6 10" xfId="8302"/>
    <cellStyle name="常规 14 6 6" xfId="8303"/>
    <cellStyle name="常规 3 9 2 12" xfId="8304"/>
    <cellStyle name="常规 2 2 3 5 2 3 11 2" xfId="8305"/>
    <cellStyle name="常规 28 12 13" xfId="8306"/>
    <cellStyle name="常规 33 12 13" xfId="8307"/>
    <cellStyle name="常规 2 6 2 6 11" xfId="8308"/>
    <cellStyle name="常规 14 6 7" xfId="8309"/>
    <cellStyle name="常规 3 9 2 13" xfId="8310"/>
    <cellStyle name="常规 2 6 2 6 13" xfId="8311"/>
    <cellStyle name="常规 14 6 9" xfId="8312"/>
    <cellStyle name="常规 2 6 3 2 3 13" xfId="8313"/>
    <cellStyle name="常规 2 6 2 6 11 2" xfId="8314"/>
    <cellStyle name="常规 14 6 7 2" xfId="8315"/>
    <cellStyle name="常规 2 6 2 6 12" xfId="8316"/>
    <cellStyle name="常规 14 6 8" xfId="8317"/>
    <cellStyle name="常规 3 9 2 14" xfId="8318"/>
    <cellStyle name="常规 14 7 9" xfId="8319"/>
    <cellStyle name="常规 14 6 8 2" xfId="8320"/>
    <cellStyle name="常规 14 8 9" xfId="8321"/>
    <cellStyle name="常规 2 2 3 4 2 11 12" xfId="8322"/>
    <cellStyle name="常规 14 6 9 2" xfId="8323"/>
    <cellStyle name="常规 17 8 11" xfId="8324"/>
    <cellStyle name="常规 22 8 11" xfId="8325"/>
    <cellStyle name="常规 6 4" xfId="8326"/>
    <cellStyle name="常规 2 2 16 12" xfId="8327"/>
    <cellStyle name="常规 2 6 3 2 3 6 2" xfId="8328"/>
    <cellStyle name="常规 2 10 8 12 11" xfId="8329"/>
    <cellStyle name="常规 14 7" xfId="8330"/>
    <cellStyle name="常规 2 10 4 2 22" xfId="8331"/>
    <cellStyle name="常规 2 10 4 2 17" xfId="8332"/>
    <cellStyle name="常规 2 6 7 2 13" xfId="8333"/>
    <cellStyle name="常规 14 7 10" xfId="8334"/>
    <cellStyle name="常规 2 10 8 12 11 2" xfId="8335"/>
    <cellStyle name="常规 14 7 2" xfId="8336"/>
    <cellStyle name="常规 2 2 2 5 2 7 11" xfId="8337"/>
    <cellStyle name="常规 35 14 5" xfId="8338"/>
    <cellStyle name="常规 2 6 3 2 7 13" xfId="8339"/>
    <cellStyle name="常规 14 7 2 2" xfId="8340"/>
    <cellStyle name="常规 2 2 2 5 2 7 11 2" xfId="8341"/>
    <cellStyle name="常规 35 14 5 2" xfId="8342"/>
    <cellStyle name="常规 2 10 2 2 3 11" xfId="8343"/>
    <cellStyle name="常规 7 6 2 12 2" xfId="8344"/>
    <cellStyle name="常规 2 2 4 7 8 3 2" xfId="8345"/>
    <cellStyle name="常规 2 7 6 2 18 2" xfId="8346"/>
    <cellStyle name="常规 2 7 6 2 23 2" xfId="8347"/>
    <cellStyle name="常规 2 2 2 16 10 2" xfId="8348"/>
    <cellStyle name="常规 2 2 2 21 10 2" xfId="8349"/>
    <cellStyle name="常规 14 7 3 2" xfId="8350"/>
    <cellStyle name="常规 2 2 4 2 2 2 7" xfId="8351"/>
    <cellStyle name="常规 15 2 9" xfId="8352"/>
    <cellStyle name="常规 20 2 9" xfId="8353"/>
    <cellStyle name="常规 7 6 2 13 2" xfId="8354"/>
    <cellStyle name="常规 2 2 4 7 8 4 2" xfId="8355"/>
    <cellStyle name="常规 2 7 6 2 19 2" xfId="8356"/>
    <cellStyle name="常规 2 7 6 2 24 2" xfId="8357"/>
    <cellStyle name="常规 2 2 2 16 11 2" xfId="8358"/>
    <cellStyle name="常规 2 2 2 21 11 2" xfId="8359"/>
    <cellStyle name="常规 14 7 5 2" xfId="8360"/>
    <cellStyle name="常规 2 2 4 2 2 4 7" xfId="8361"/>
    <cellStyle name="常规 15 4 9" xfId="8362"/>
    <cellStyle name="常规 20 4 9" xfId="8363"/>
    <cellStyle name="常规 14 7 6" xfId="8364"/>
    <cellStyle name="常规 14 7 6 2" xfId="8365"/>
    <cellStyle name="常规 2 8 2 6 11" xfId="8366"/>
    <cellStyle name="常规 2 2 17" xfId="8367"/>
    <cellStyle name="常规 2 2 4 2 2 5 7" xfId="8368"/>
    <cellStyle name="常规 15 5 9" xfId="8369"/>
    <cellStyle name="常规 20 5 9" xfId="8370"/>
    <cellStyle name="常规 2 6 5 2 3 11" xfId="8371"/>
    <cellStyle name="常规 2 2 4 7 8 7 2" xfId="8372"/>
    <cellStyle name="常规 2 2 3 4 2 12" xfId="8373"/>
    <cellStyle name="常规 35 9 12" xfId="8374"/>
    <cellStyle name="常规 14 7 7" xfId="8375"/>
    <cellStyle name="常规 2 6 3 2 8 13" xfId="8376"/>
    <cellStyle name="常规 14 7 7 2" xfId="8377"/>
    <cellStyle name="常规 2 2 4 2 2 6 7" xfId="8378"/>
    <cellStyle name="常规 15 6 9" xfId="8379"/>
    <cellStyle name="常规 2 10 2 2 4 11" xfId="8380"/>
    <cellStyle name="常规 20 6 9" xfId="8381"/>
    <cellStyle name="常规 14 7 8" xfId="8382"/>
    <cellStyle name="常规 14 7 8 2" xfId="8383"/>
    <cellStyle name="常规 2 2 4 2 2 7 7" xfId="8384"/>
    <cellStyle name="常规 15 7 9" xfId="8385"/>
    <cellStyle name="常规 20 7 9" xfId="8386"/>
    <cellStyle name="常规 2 10 8 12 12" xfId="8387"/>
    <cellStyle name="常规 14 8" xfId="8388"/>
    <cellStyle name="常规 2 6 7 3 13" xfId="8389"/>
    <cellStyle name="常规 14 8 10" xfId="8390"/>
    <cellStyle name="常规 14 8 10 2" xfId="8391"/>
    <cellStyle name="常规 2 6 7 3 14" xfId="8392"/>
    <cellStyle name="常规 14 8 11" xfId="8393"/>
    <cellStyle name="常规 2 10 4 2 10 12" xfId="8394"/>
    <cellStyle name="常规 14 8 11 2" xfId="8395"/>
    <cellStyle name="常规 16 3 12" xfId="8396"/>
    <cellStyle name="常规 2 10 7 3 11" xfId="8397"/>
    <cellStyle name="常规 2 2 2 18 6 2" xfId="8398"/>
    <cellStyle name="常规 14 8 2" xfId="8399"/>
    <cellStyle name="常规 2 10 7 3 11 2" xfId="8400"/>
    <cellStyle name="常规 2 10 2 2 8 11" xfId="8401"/>
    <cellStyle name="常规 14 8 2 2" xfId="8402"/>
    <cellStyle name="常规 14 8 3 2" xfId="8403"/>
    <cellStyle name="常规 16 2 9" xfId="8404"/>
    <cellStyle name="常规 2 2 2 8 2 2 4" xfId="8405"/>
    <cellStyle name="常规 2 10 4 2 10 9" xfId="8406"/>
    <cellStyle name="常规 14 8 4 2" xfId="8407"/>
    <cellStyle name="常规 16 3 9" xfId="8408"/>
    <cellStyle name="常规 2 2 2 8 2 3 4" xfId="8409"/>
    <cellStyle name="常规 14 8 5" xfId="8410"/>
    <cellStyle name="常规 14 8 6" xfId="8411"/>
    <cellStyle name="常规 14 8 8" xfId="8412"/>
    <cellStyle name="常规 2 2 3 4 2 11 11" xfId="8413"/>
    <cellStyle name="常规 2 2 4 7 9 9" xfId="8414"/>
    <cellStyle name="常规 17 8 10" xfId="8415"/>
    <cellStyle name="常规 2 7 8 2 13 8 2" xfId="8416"/>
    <cellStyle name="常规 22 8 10" xfId="8417"/>
    <cellStyle name="常规 6 3" xfId="8418"/>
    <cellStyle name="常规 2 2 16 11" xfId="8419"/>
    <cellStyle name="常规 14 9" xfId="8420"/>
    <cellStyle name="常规 2 10 5 2 10 10" xfId="8421"/>
    <cellStyle name="常规 14 9 8 2" xfId="8422"/>
    <cellStyle name="常规 17 7 9" xfId="8423"/>
    <cellStyle name="常规 22 7 9" xfId="8424"/>
    <cellStyle name="常规 2 2 2 9 14 13" xfId="8425"/>
    <cellStyle name="常规 7 3 2" xfId="8426"/>
    <cellStyle name="常规 2 2 3 6 2 2 2" xfId="8427"/>
    <cellStyle name="常规 37 9 2 2" xfId="8428"/>
    <cellStyle name="常规 14 9 9" xfId="8429"/>
    <cellStyle name="常规 2 2 3 6 2 2 2 2" xfId="8430"/>
    <cellStyle name="常规 14 9 9 2" xfId="8431"/>
    <cellStyle name="常规 2 3 6 11" xfId="8432"/>
    <cellStyle name="常规 17 8 9" xfId="8433"/>
    <cellStyle name="常规 22 8 9" xfId="8434"/>
    <cellStyle name="常规 15" xfId="8435"/>
    <cellStyle name="常规 20" xfId="8436"/>
    <cellStyle name="常规 15 10 10" xfId="8437"/>
    <cellStyle name="常规 2 2 2 6 7 3 2" xfId="8438"/>
    <cellStyle name="常规 20 10 10" xfId="8439"/>
    <cellStyle name="常规 6 8 2 10 3" xfId="8440"/>
    <cellStyle name="常规 19 13 2" xfId="8441"/>
    <cellStyle name="常规 2 2 3 5 2 4 4 2" xfId="8442"/>
    <cellStyle name="常规 24 13 2" xfId="8443"/>
    <cellStyle name="常规 2 7 2 2 3 8 2" xfId="8444"/>
    <cellStyle name="常规 2 10 2 2 6 9" xfId="8445"/>
    <cellStyle name="常规 2 2 8 4 2" xfId="8446"/>
    <cellStyle name="常规 2 2 4 3 11 5" xfId="8447"/>
    <cellStyle name="常规 2 2 2 8 5 7" xfId="8448"/>
    <cellStyle name="常规 2 2 4 7 2 23" xfId="8449"/>
    <cellStyle name="常规 2 2 4 7 2 18" xfId="8450"/>
    <cellStyle name="常规 15 10 10 2" xfId="8451"/>
    <cellStyle name="常规 20 10 10 2" xfId="8452"/>
    <cellStyle name="常规 19 13 2 2" xfId="8453"/>
    <cellStyle name="常规 24 13 2 2" xfId="8454"/>
    <cellStyle name="常规 15 10 11" xfId="8455"/>
    <cellStyle name="常规 20 10 11" xfId="8456"/>
    <cellStyle name="常规 6 8 2 10 4" xfId="8457"/>
    <cellStyle name="常规 2 2 2 4 15 10" xfId="8458"/>
    <cellStyle name="常规 2 6 8 2 9 4 2" xfId="8459"/>
    <cellStyle name="常规 37 5 4 2" xfId="8460"/>
    <cellStyle name="常规 19 13 3" xfId="8461"/>
    <cellStyle name="常规 24 13 3" xfId="8462"/>
    <cellStyle name="常规 15 10 12" xfId="8463"/>
    <cellStyle name="常规 20 10 12" xfId="8464"/>
    <cellStyle name="常规 2 2 2 4 15 11" xfId="8465"/>
    <cellStyle name="常规 2 2 3 2 7 2" xfId="8466"/>
    <cellStyle name="常规 19 13 4" xfId="8467"/>
    <cellStyle name="常规 24 13 4" xfId="8468"/>
    <cellStyle name="常规 2 10 10 8 2" xfId="8469"/>
    <cellStyle name="常规 2 2 2 7 12 2" xfId="8470"/>
    <cellStyle name="常规 15 10 4" xfId="8471"/>
    <cellStyle name="常规 2 2 2 2 13 9 2" xfId="8472"/>
    <cellStyle name="常规 20 10 4" xfId="8473"/>
    <cellStyle name="常规 15 10 4 2" xfId="8474"/>
    <cellStyle name="常规 20 10 4 2" xfId="8475"/>
    <cellStyle name="常规 2 2 4 8 15 9 2" xfId="8476"/>
    <cellStyle name="常规 19 13 12" xfId="8477"/>
    <cellStyle name="常规 24 13 12" xfId="8478"/>
    <cellStyle name="常规 2 2 2 7 4 2 2" xfId="8479"/>
    <cellStyle name="常规 2 10 4 2 5 9 2" xfId="8480"/>
    <cellStyle name="常规 2 2 4 2 2 3 4 2" xfId="8481"/>
    <cellStyle name="常规 6 7 17" xfId="8482"/>
    <cellStyle name="常规 15 3 6 2" xfId="8483"/>
    <cellStyle name="常规 20 3 6 2" xfId="8484"/>
    <cellStyle name="常规 15 10 6" xfId="8485"/>
    <cellStyle name="常规 20 10 6" xfId="8486"/>
    <cellStyle name="常规 15 10 6 2" xfId="8487"/>
    <cellStyle name="常规 20 10 6 2" xfId="8488"/>
    <cellStyle name="常规 2 10 7 7 7 2" xfId="8489"/>
    <cellStyle name="常规 2 2 2 7 4 5" xfId="8490"/>
    <cellStyle name="常规 15 10 7" xfId="8491"/>
    <cellStyle name="常规 20 10 7" xfId="8492"/>
    <cellStyle name="常规 2 6 7 10" xfId="8493"/>
    <cellStyle name="常规 15 10 7 2" xfId="8494"/>
    <cellStyle name="常规 20 10 7 2" xfId="8495"/>
    <cellStyle name="常规 8 3 2 12" xfId="8496"/>
    <cellStyle name="常规 15 10 8" xfId="8497"/>
    <cellStyle name="常规 20 10 8" xfId="8498"/>
    <cellStyle name="常规 15 10 8 2" xfId="8499"/>
    <cellStyle name="常规 20 10 8 2" xfId="8500"/>
    <cellStyle name="常规 2 2 4 2 4 5 2" xfId="8501"/>
    <cellStyle name="常规 17 5 4" xfId="8502"/>
    <cellStyle name="常规 22 5 4" xfId="8503"/>
    <cellStyle name="常规 2 10 6 2 13 2" xfId="8504"/>
    <cellStyle name="常规 2 2 3 5 10 13" xfId="8505"/>
    <cellStyle name="常规 2 6 4 10 4" xfId="8506"/>
    <cellStyle name="常规 15 11 10" xfId="8507"/>
    <cellStyle name="常规 2 2 2 6 7 8 2" xfId="8508"/>
    <cellStyle name="常规 20 11 10" xfId="8509"/>
    <cellStyle name="常规 2 6 6 10 9 2" xfId="8510"/>
    <cellStyle name="常规 17 5 5" xfId="8511"/>
    <cellStyle name="常规 22 5 5" xfId="8512"/>
    <cellStyle name="常规 2 10 6 2 13 3" xfId="8513"/>
    <cellStyle name="常规 2 2 3 5 10 14" xfId="8514"/>
    <cellStyle name="常规 2 6 4 10 5" xfId="8515"/>
    <cellStyle name="常规 15 11 11" xfId="8516"/>
    <cellStyle name="常规 20 11 11" xfId="8517"/>
    <cellStyle name="常规 2 6 9 4 12" xfId="8518"/>
    <cellStyle name="常规 2 7 6 4 5" xfId="8519"/>
    <cellStyle name="常规 2 10 6 2 13 3 2" xfId="8520"/>
    <cellStyle name="常规 17 5 5 2" xfId="8521"/>
    <cellStyle name="常规 22 5 5 2" xfId="8522"/>
    <cellStyle name="常规 2 6 4 10 5 2" xfId="8523"/>
    <cellStyle name="常规 15 11 11 2" xfId="8524"/>
    <cellStyle name="常规 20 11 11 2" xfId="8525"/>
    <cellStyle name="常规 2 2 4 3 2 14 4 2" xfId="8526"/>
    <cellStyle name="常规 16 2 3" xfId="8527"/>
    <cellStyle name="常规 2 10 6 2 13 4" xfId="8528"/>
    <cellStyle name="常规 17 5 6" xfId="8529"/>
    <cellStyle name="常规 22 5 6" xfId="8530"/>
    <cellStyle name="常规 19 2 5 2" xfId="8531"/>
    <cellStyle name="常规 24 2 5 2" xfId="8532"/>
    <cellStyle name="常规 2 6 4 10 6" xfId="8533"/>
    <cellStyle name="常规 15 11 12" xfId="8534"/>
    <cellStyle name="常规 20 11 12" xfId="8535"/>
    <cellStyle name="常规 2 2 4 10 11" xfId="8536"/>
    <cellStyle name="常规 2 2 3 6 13 4 2" xfId="8537"/>
    <cellStyle name="常规 2 7 7 7 8" xfId="8538"/>
    <cellStyle name="常规 2 7 9 4 7 2" xfId="8539"/>
    <cellStyle name="常规 2 2 3 8 2 10 10" xfId="8540"/>
    <cellStyle name="常规 2 2 3 4 2 6 11 2" xfId="8541"/>
    <cellStyle name="常规 15 11 2 2" xfId="8542"/>
    <cellStyle name="常规 20 11 2 2" xfId="8543"/>
    <cellStyle name="常规 2 2 3 5 3 2 2" xfId="8544"/>
    <cellStyle name="常规 15 11 3" xfId="8545"/>
    <cellStyle name="常规 20 11 3" xfId="8546"/>
    <cellStyle name="常规 15 11 3 2" xfId="8547"/>
    <cellStyle name="常规 20 11 3 2" xfId="8548"/>
    <cellStyle name="常规 15 11 4" xfId="8549"/>
    <cellStyle name="常规 20 11 4" xfId="8550"/>
    <cellStyle name="常规 2 2 4 5 2 9 2 2" xfId="8551"/>
    <cellStyle name="常规 2 2 2 3 10 2" xfId="8552"/>
    <cellStyle name="常规 2 2 3 6 13 12" xfId="8553"/>
    <cellStyle name="常规 2 7 9 13 2" xfId="8554"/>
    <cellStyle name="常规 15 11 4 2" xfId="8555"/>
    <cellStyle name="常规 20 11 4 2" xfId="8556"/>
    <cellStyle name="常规 2 2 2 3 10 2 2" xfId="8557"/>
    <cellStyle name="常规 16 14 10" xfId="8558"/>
    <cellStyle name="常规 2 2 2 8 2 13 10" xfId="8559"/>
    <cellStyle name="常规 15 11 5" xfId="8560"/>
    <cellStyle name="常规 20 11 5" xfId="8561"/>
    <cellStyle name="常规 2 2 3 6 13 13" xfId="8562"/>
    <cellStyle name="常规 2 10 8 2 2 8 2" xfId="8563"/>
    <cellStyle name="常规 2 7 9 13 3" xfId="8564"/>
    <cellStyle name="常规 2 2 2 3 10 3" xfId="8565"/>
    <cellStyle name="常规 2 2 5 13 10" xfId="8566"/>
    <cellStyle name="常规 15 3 7 2" xfId="8567"/>
    <cellStyle name="常规 20 3 7 2" xfId="8568"/>
    <cellStyle name="常规 2 2 4 2 2 3 5 2" xfId="8569"/>
    <cellStyle name="常规 16 14 11" xfId="8570"/>
    <cellStyle name="常规 2 2 2 8 2 13 11" xfId="8571"/>
    <cellStyle name="常规 2 7 2 8 10 2" xfId="8572"/>
    <cellStyle name="常规 15 11 6" xfId="8573"/>
    <cellStyle name="常规 20 11 6" xfId="8574"/>
    <cellStyle name="常规 2 2 3 6 13 14" xfId="8575"/>
    <cellStyle name="常规 2 7 9 13 4" xfId="8576"/>
    <cellStyle name="常规 2 2 2 3 10 4" xfId="8577"/>
    <cellStyle name="常规 2 2 5 13 11" xfId="8578"/>
    <cellStyle name="常规 2 7 5 2 8 5 2" xfId="8579"/>
    <cellStyle name="常规 2 2 2 4 4 7 2" xfId="8580"/>
    <cellStyle name="常规 2 2 4 3 2 2" xfId="8581"/>
    <cellStyle name="常规 16 14 12" xfId="8582"/>
    <cellStyle name="常规 2 2 2 8 2 13 12" xfId="8583"/>
    <cellStyle name="常规 2 10 7 7 8 2" xfId="8584"/>
    <cellStyle name="常规 2 2 2 7 5 5" xfId="8585"/>
    <cellStyle name="常规 15 11 7" xfId="8586"/>
    <cellStyle name="常规 20 11 7" xfId="8587"/>
    <cellStyle name="常规 2 2 2 3 10 5" xfId="8588"/>
    <cellStyle name="常规 15 11 8" xfId="8589"/>
    <cellStyle name="常规 20 11 8" xfId="8590"/>
    <cellStyle name="常规 2 2 2 3 10 6" xfId="8591"/>
    <cellStyle name="常规 15 11 8 2" xfId="8592"/>
    <cellStyle name="常规 20 11 8 2" xfId="8593"/>
    <cellStyle name="常规 2 2 2 3 10 6 2" xfId="8594"/>
    <cellStyle name="常规 2 2 4 8 15 10 2" xfId="8595"/>
    <cellStyle name="常规 19 12 2 2" xfId="8596"/>
    <cellStyle name="常规 24 12 2 2" xfId="8597"/>
    <cellStyle name="常规 2 2 3 3 3 11 2" xfId="8598"/>
    <cellStyle name="常规 15 11 9" xfId="8599"/>
    <cellStyle name="常规 20 11 9" xfId="8600"/>
    <cellStyle name="常规 2 3 13 6 2" xfId="8601"/>
    <cellStyle name="常规 2 7 9 13 7" xfId="8602"/>
    <cellStyle name="常规 2 2 2 3 10 7" xfId="8603"/>
    <cellStyle name="常规 2 2 3 4 2 6 4 2" xfId="8604"/>
    <cellStyle name="常规 15 11 9 2" xfId="8605"/>
    <cellStyle name="常规 20 11 9 2" xfId="8606"/>
    <cellStyle name="常规 2 2 2 3 10 7 2" xfId="8607"/>
    <cellStyle name="常规 2 2 3 5 3 3 2" xfId="8608"/>
    <cellStyle name="常规 15 12 3" xfId="8609"/>
    <cellStyle name="常规 20 12 3" xfId="8610"/>
    <cellStyle name="常规 2 6 2 2 6 4" xfId="8611"/>
    <cellStyle name="常规 15 12 3 2" xfId="8612"/>
    <cellStyle name="常规 20 12 3 2" xfId="8613"/>
    <cellStyle name="常规 15 12 4" xfId="8614"/>
    <cellStyle name="常规 20 12 4" xfId="8615"/>
    <cellStyle name="常规 2 2 4 5 2 9 3 2" xfId="8616"/>
    <cellStyle name="常规 2 2 2 3 11 2" xfId="8617"/>
    <cellStyle name="常规 2 6 2 2 7 4" xfId="8618"/>
    <cellStyle name="常规 15 12 4 2" xfId="8619"/>
    <cellStyle name="常规 20 12 4 2" xfId="8620"/>
    <cellStyle name="常规 2 2 4 9 10 10" xfId="8621"/>
    <cellStyle name="常规 2 2 2 3 11 2 2" xfId="8622"/>
    <cellStyle name="常规 2 6 6 7 12" xfId="8623"/>
    <cellStyle name="常规 2 6 2 2 8 4" xfId="8624"/>
    <cellStyle name="常规 2 2 4 9 10 6" xfId="8625"/>
    <cellStyle name="常规 15 12 5 2" xfId="8626"/>
    <cellStyle name="常规 20 12 5 2" xfId="8627"/>
    <cellStyle name="常规 4 9 2 9" xfId="8628"/>
    <cellStyle name="常规 2 2 2 3 11 3 2" xfId="8629"/>
    <cellStyle name="常规 15 13 10" xfId="8630"/>
    <cellStyle name="常规 20 13 10" xfId="8631"/>
    <cellStyle name="常规 15 13 10 2" xfId="8632"/>
    <cellStyle name="常规 2 2 2 9 19" xfId="8633"/>
    <cellStyle name="常规 2 2 2 9 24" xfId="8634"/>
    <cellStyle name="常规 20 13 10 2" xfId="8635"/>
    <cellStyle name="常规 2 10 7 2 11 2 2" xfId="8636"/>
    <cellStyle name="常规 15 13 11 2" xfId="8637"/>
    <cellStyle name="常规 2 7 3 5 10" xfId="8638"/>
    <cellStyle name="常规 20 13 11 2" xfId="8639"/>
    <cellStyle name="常规 2 6 19 9 2" xfId="8640"/>
    <cellStyle name="常规 2 2 4 4 2 12 4" xfId="8641"/>
    <cellStyle name="常规 2 10 6 7 3 2" xfId="8642"/>
    <cellStyle name="常规 19 12 11 2" xfId="8643"/>
    <cellStyle name="常规 24 12 11 2" xfId="8644"/>
    <cellStyle name="常规 2 10 7 2 11 3" xfId="8645"/>
    <cellStyle name="常规 15 13 12" xfId="8646"/>
    <cellStyle name="常规 20 13 12" xfId="8647"/>
    <cellStyle name="常规 2 2 4 12 11" xfId="8648"/>
    <cellStyle name="常规 37 11 5" xfId="8649"/>
    <cellStyle name="常规 2 2 3 8 2 12 10" xfId="8650"/>
    <cellStyle name="常规 2 2 2 3 4 2 2" xfId="8651"/>
    <cellStyle name="常规 2 7 7 2 6 9" xfId="8652"/>
    <cellStyle name="常规 15 13 4" xfId="8653"/>
    <cellStyle name="常规 20 13 4" xfId="8654"/>
    <cellStyle name="常规 2 2 4 5 2 9 4 2" xfId="8655"/>
    <cellStyle name="常规 2 2 2 3 12 2" xfId="8656"/>
    <cellStyle name="常规 15 13 4 2" xfId="8657"/>
    <cellStyle name="常规 20 13 4 2" xfId="8658"/>
    <cellStyle name="常规 2 6 3 14 13" xfId="8659"/>
    <cellStyle name="常规 2 2 2 3 12 2 2" xfId="8660"/>
    <cellStyle name="常规 2 2 3 8 3 11" xfId="8661"/>
    <cellStyle name="常规 15 14 2 2" xfId="8662"/>
    <cellStyle name="常规 20 14 2 2" xfId="8663"/>
    <cellStyle name="常规 15 13 5" xfId="8664"/>
    <cellStyle name="常规 20 13 5" xfId="8665"/>
    <cellStyle name="常规 2 2 2 3 12 3" xfId="8666"/>
    <cellStyle name="常规 15 13 5 2" xfId="8667"/>
    <cellStyle name="常规 20 13 5 2" xfId="8668"/>
    <cellStyle name="常规 2 2 2 3 12 3 2" xfId="8669"/>
    <cellStyle name="常规 16 10 10" xfId="8670"/>
    <cellStyle name="常规 2 2 2 7 7 3 2" xfId="8671"/>
    <cellStyle name="常规 15 13 6 2" xfId="8672"/>
    <cellStyle name="常规 20 13 6 2" xfId="8673"/>
    <cellStyle name="常规 2 2 2 3 12 4 2" xfId="8674"/>
    <cellStyle name="常规 26 12 10 2" xfId="8675"/>
    <cellStyle name="常规 31 12 10 2" xfId="8676"/>
    <cellStyle name="常规 2 10 6 7 10" xfId="8677"/>
    <cellStyle name="常规 2 7 5 2 8 7 2" xfId="8678"/>
    <cellStyle name="常规 17 13 3 2" xfId="8679"/>
    <cellStyle name="常规 2 2 2 4 4 9 2" xfId="8680"/>
    <cellStyle name="常规 2 2 3 2 2 14 14" xfId="8681"/>
    <cellStyle name="常规 22 13 3 2" xfId="8682"/>
    <cellStyle name="常规 15 13 7" xfId="8683"/>
    <cellStyle name="常规 20 13 7" xfId="8684"/>
    <cellStyle name="常规 2 2 2 3 12 5" xfId="8685"/>
    <cellStyle name="常规 26 12 11" xfId="8686"/>
    <cellStyle name="常规 31 12 11" xfId="8687"/>
    <cellStyle name="常规 15 13 7 2" xfId="8688"/>
    <cellStyle name="常规 20 13 7 2" xfId="8689"/>
    <cellStyle name="常规 2 2 2 3 12 5 2" xfId="8690"/>
    <cellStyle name="常规 26 12 11 2" xfId="8691"/>
    <cellStyle name="常规 31 12 11 2" xfId="8692"/>
    <cellStyle name="常规 15 14" xfId="8693"/>
    <cellStyle name="常规 20 14" xfId="8694"/>
    <cellStyle name="常规 2 2 4 2 10 5 2" xfId="8695"/>
    <cellStyle name="常规 2 2 4 13 11" xfId="8696"/>
    <cellStyle name="常规 2 2 3 8 2 13 10" xfId="8697"/>
    <cellStyle name="常规 2 2 2 3 4 7 2" xfId="8698"/>
    <cellStyle name="常规 15 14 12" xfId="8699"/>
    <cellStyle name="常规 20 14 12" xfId="8700"/>
    <cellStyle name="常规 2 2 3 3 2 2" xfId="8701"/>
    <cellStyle name="常规 29 9 2" xfId="8702"/>
    <cellStyle name="常规 34 9 2" xfId="8703"/>
    <cellStyle name="常规 2 10 11 3 2" xfId="8704"/>
    <cellStyle name="常规 15 14 2" xfId="8705"/>
    <cellStyle name="常规 20 14 2" xfId="8706"/>
    <cellStyle name="常规 2 2 3 5 3 5 2" xfId="8707"/>
    <cellStyle name="常规 15 14 3" xfId="8708"/>
    <cellStyle name="常规 20 14 3" xfId="8709"/>
    <cellStyle name="常规 15 14 5" xfId="8710"/>
    <cellStyle name="常规 20 14 5" xfId="8711"/>
    <cellStyle name="常规 2 2 2 3 13 3" xfId="8712"/>
    <cellStyle name="常规 15 14 3 2" xfId="8713"/>
    <cellStyle name="常规 20 14 3 2" xfId="8714"/>
    <cellStyle name="常规 15 14 4" xfId="8715"/>
    <cellStyle name="常规 20 14 4" xfId="8716"/>
    <cellStyle name="常规 2 2 4 5 2 9 5 2" xfId="8717"/>
    <cellStyle name="常规 2 2 2 3 13 2" xfId="8718"/>
    <cellStyle name="常规 15 14 4 2" xfId="8719"/>
    <cellStyle name="常规 20 14 4 2" xfId="8720"/>
    <cellStyle name="常规 2 2 3 8 8 11" xfId="8721"/>
    <cellStyle name="常规 2 2 2 3 13 2 2" xfId="8722"/>
    <cellStyle name="常规 15 14 5 2" xfId="8723"/>
    <cellStyle name="常规 20 14 5 2" xfId="8724"/>
    <cellStyle name="常规 2 2 4 6 2 2 8" xfId="8725"/>
    <cellStyle name="常规 2 2 2 3 13 3 2" xfId="8726"/>
    <cellStyle name="常规 15 14 6 2" xfId="8727"/>
    <cellStyle name="常规 20 14 6 2" xfId="8728"/>
    <cellStyle name="常规 2 2 4 6 2 3 8" xfId="8729"/>
    <cellStyle name="常规 2 2 2 3 13 4 2" xfId="8730"/>
    <cellStyle name="常规 15 14 7" xfId="8731"/>
    <cellStyle name="常规 20 14 7" xfId="8732"/>
    <cellStyle name="常规 18 11 10 2" xfId="8733"/>
    <cellStyle name="常规 2 2 2 3 13 5" xfId="8734"/>
    <cellStyle name="常规 23 11 10 2" xfId="8735"/>
    <cellStyle name="常规 2 10 11 10" xfId="8736"/>
    <cellStyle name="常规 2 2 2 7 8 5" xfId="8737"/>
    <cellStyle name="常规 17 13 4 2" xfId="8738"/>
    <cellStyle name="常规 22 13 4 2" xfId="8739"/>
    <cellStyle name="常规 2 2 4 3 5 2" xfId="8740"/>
    <cellStyle name="常规 2 2 2 5 12 2 2" xfId="8741"/>
    <cellStyle name="常规 2 7 2 10" xfId="8742"/>
    <cellStyle name="常规 15 14 7 2" xfId="8743"/>
    <cellStyle name="常规 20 14 7 2" xfId="8744"/>
    <cellStyle name="常规 2 2 4 6 2 4 8" xfId="8745"/>
    <cellStyle name="常规 2 2 2 3 13 5 2" xfId="8746"/>
    <cellStyle name="常规 2 10 11 10 2" xfId="8747"/>
    <cellStyle name="常规 2 2 2 2 2 3 7" xfId="8748"/>
    <cellStyle name="常规 2 2 2 7 8 5 2" xfId="8749"/>
    <cellStyle name="常规 15 2" xfId="8750"/>
    <cellStyle name="常规 20 2" xfId="8751"/>
    <cellStyle name="常规 35 7 9" xfId="8752"/>
    <cellStyle name="常规 6 2 9 3" xfId="8753"/>
    <cellStyle name="常规 2 6 4 6 5 2" xfId="8754"/>
    <cellStyle name="常规 17 14 11 2" xfId="8755"/>
    <cellStyle name="常规 22 14 11 2" xfId="8756"/>
    <cellStyle name="常规 2 4 4 10 2" xfId="8757"/>
    <cellStyle name="常规 2 2 3 7 5 4 2" xfId="8758"/>
    <cellStyle name="常规 15 2 10" xfId="8759"/>
    <cellStyle name="常规 20 2 10" xfId="8760"/>
    <cellStyle name="常规 2 6 4 8 12" xfId="8761"/>
    <cellStyle name="常规 2 2 3 3 9 8" xfId="8762"/>
    <cellStyle name="常规 2 2 4 7 15 6" xfId="8763"/>
    <cellStyle name="常规 15 2 10 2" xfId="8764"/>
    <cellStyle name="常规 20 2 10 2" xfId="8765"/>
    <cellStyle name="常规 2 6 2 11 8 2" xfId="8766"/>
    <cellStyle name="常规 15 2 11" xfId="8767"/>
    <cellStyle name="常规 20 2 11" xfId="8768"/>
    <cellStyle name="常规 15 2 11 2" xfId="8769"/>
    <cellStyle name="常规 20 2 11 2" xfId="8770"/>
    <cellStyle name="常规 2 2 4 9 7 3" xfId="8771"/>
    <cellStyle name="常规 2 10 4 2 13 2" xfId="8772"/>
    <cellStyle name="常规 2 2 3 8 2 9 7 2" xfId="8773"/>
    <cellStyle name="常规 15 2 12" xfId="8774"/>
    <cellStyle name="常规 20 2 12" xfId="8775"/>
    <cellStyle name="常规 2 2 4 7 8 11 2" xfId="8776"/>
    <cellStyle name="常规 16 6 2" xfId="8777"/>
    <cellStyle name="常规 27 10 7 2" xfId="8778"/>
    <cellStyle name="常规 32 10 7 2" xfId="8779"/>
    <cellStyle name="常规 2 6 10 7 2" xfId="8780"/>
    <cellStyle name="常规 2 2 2 2 2 11 4 2" xfId="8781"/>
    <cellStyle name="常规 2 2 2 4 11 6" xfId="8782"/>
    <cellStyle name="常规 16 12 8" xfId="8783"/>
    <cellStyle name="常规 2 2 2 8 2 11 8" xfId="8784"/>
    <cellStyle name="常规 2 10 4 2 4 5" xfId="8785"/>
    <cellStyle name="常规 15 2 2" xfId="8786"/>
    <cellStyle name="常规 20 2 2" xfId="8787"/>
    <cellStyle name="常规 35 7 9 2" xfId="8788"/>
    <cellStyle name="常规 2 2 2 8 2 19" xfId="8789"/>
    <cellStyle name="常规 2 2 2 8 2 24" xfId="8790"/>
    <cellStyle name="常规 2 2 2 4 11 6 2" xfId="8791"/>
    <cellStyle name="常规 2 7 8 2 2 12" xfId="8792"/>
    <cellStyle name="常规 7 9 13" xfId="8793"/>
    <cellStyle name="常规 16 12 8 2" xfId="8794"/>
    <cellStyle name="常规 2 2 2 8 2 11 8 2" xfId="8795"/>
    <cellStyle name="常规 2 10 9 3 5" xfId="8796"/>
    <cellStyle name="常规 2 10 4 2 4 5 2" xfId="8797"/>
    <cellStyle name="常规 15 2 2 2" xfId="8798"/>
    <cellStyle name="常规 20 2 2 2" xfId="8799"/>
    <cellStyle name="常规 2 2 2 5 13 10" xfId="8800"/>
    <cellStyle name="常规 2 2 2 8 2 19 2" xfId="8801"/>
    <cellStyle name="常规 2 2 2 8 2 24 2" xfId="8802"/>
    <cellStyle name="常规 2 6 8 10 13" xfId="8803"/>
    <cellStyle name="常规 2 2 2 4 11 7 2" xfId="8804"/>
    <cellStyle name="常规 16 12 9 2" xfId="8805"/>
    <cellStyle name="常规 2 2 2 8 2 11 9 2" xfId="8806"/>
    <cellStyle name="常规 2 10 9 4 5" xfId="8807"/>
    <cellStyle name="常规 2 10 4 2 4 6 2" xfId="8808"/>
    <cellStyle name="常规 2 6 13 14" xfId="8809"/>
    <cellStyle name="常规 15 2 3 2" xfId="8810"/>
    <cellStyle name="常规 20 2 3 2" xfId="8811"/>
    <cellStyle name="常规 2 10 4 2 11 10" xfId="8812"/>
    <cellStyle name="常规 2 2 3 5 2 2 6 2" xfId="8813"/>
    <cellStyle name="常规 16 4 10" xfId="8814"/>
    <cellStyle name="常规 2 2 2 4 11 8" xfId="8815"/>
    <cellStyle name="常规 2 2 2 6 5 5 2" xfId="8816"/>
    <cellStyle name="常规 2 10 4 2 4 7" xfId="8817"/>
    <cellStyle name="常规 2 2 4 8 3 5" xfId="8818"/>
    <cellStyle name="常规 2 10 9 8 6 2" xfId="8819"/>
    <cellStyle name="常规 2 2 4 2 2 2 2" xfId="8820"/>
    <cellStyle name="常规 2 2 2 5 14 11 2" xfId="8821"/>
    <cellStyle name="常规 15 2 4" xfId="8822"/>
    <cellStyle name="常规 20 2 4" xfId="8823"/>
    <cellStyle name="常规 2 2 2 8 2 26" xfId="8824"/>
    <cellStyle name="常规 2 10 4 2 11 10 2" xfId="8825"/>
    <cellStyle name="常规 18 14" xfId="8826"/>
    <cellStyle name="常规 2 2 2 8 4 13" xfId="8827"/>
    <cellStyle name="常规 23 14" xfId="8828"/>
    <cellStyle name="常规 4 9 11 9 2" xfId="8829"/>
    <cellStyle name="常规 2 2 2 4 11 8 2" xfId="8830"/>
    <cellStyle name="常规 16 4 10 2" xfId="8831"/>
    <cellStyle name="常规 2 2 2 6 2 4" xfId="8832"/>
    <cellStyle name="常规 2 10 9 5 5" xfId="8833"/>
    <cellStyle name="常规 2 10 4 2 4 7 2" xfId="8834"/>
    <cellStyle name="常规 2 2 4 2 2 2 2 2" xfId="8835"/>
    <cellStyle name="常规 15 2 4 2" xfId="8836"/>
    <cellStyle name="常规 20 2 4 2" xfId="8837"/>
    <cellStyle name="常规 2 10 4 2 11 11" xfId="8838"/>
    <cellStyle name="常规 16 4 11" xfId="8839"/>
    <cellStyle name="常规 2 2 2 4 11 9" xfId="8840"/>
    <cellStyle name="常规 2 10 4 2 4 8" xfId="8841"/>
    <cellStyle name="常规 2 2 4 2 2 2 3" xfId="8842"/>
    <cellStyle name="常规 15 2 5" xfId="8843"/>
    <cellStyle name="常规 20 2 5" xfId="8844"/>
    <cellStyle name="常规 2 2 2 8 2 27" xfId="8845"/>
    <cellStyle name="常规 2 10 4 2 11 12" xfId="8846"/>
    <cellStyle name="常规 16 4 12" xfId="8847"/>
    <cellStyle name="常规 2 4 8 2 2" xfId="8848"/>
    <cellStyle name="常规 2 10 4 2 4 9" xfId="8849"/>
    <cellStyle name="常规 2 2 4 2 2 2 4" xfId="8850"/>
    <cellStyle name="常规 15 2 6" xfId="8851"/>
    <cellStyle name="常规 20 2 6" xfId="8852"/>
    <cellStyle name="常规 2 2 4 9 14 11" xfId="8853"/>
    <cellStyle name="常规 2 10 9 7 5" xfId="8854"/>
    <cellStyle name="常规 2 10 4 2 4 9 2" xfId="8855"/>
    <cellStyle name="常规 2 2 4 2 2 2 4 2" xfId="8856"/>
    <cellStyle name="常规 6 2 17" xfId="8857"/>
    <cellStyle name="常规 15 2 6 2" xfId="8858"/>
    <cellStyle name="常规 20 2 6 2" xfId="8859"/>
    <cellStyle name="常规 2 10 5 3 11 2" xfId="8860"/>
    <cellStyle name="常规 2 8 2 4 9 2" xfId="8861"/>
    <cellStyle name="常规 2 2 4 8 3 8" xfId="8862"/>
    <cellStyle name="常规 2 2 2 7 2 5 5 2" xfId="8863"/>
    <cellStyle name="常规 2 2 4 2 2 2 5" xfId="8864"/>
    <cellStyle name="常规 15 2 7" xfId="8865"/>
    <cellStyle name="常规 20 2 7" xfId="8866"/>
    <cellStyle name="常规 2 10 2 2 2 4 2" xfId="8867"/>
    <cellStyle name="常规 2 2 4 2 2 2 5 2" xfId="8868"/>
    <cellStyle name="常规 15 2 7 2" xfId="8869"/>
    <cellStyle name="常规 20 2 7 2" xfId="8870"/>
    <cellStyle name="常规 2 2 2 5 14 10" xfId="8871"/>
    <cellStyle name="常规 2 2 4 2 2 2 6" xfId="8872"/>
    <cellStyle name="常规 15 2 8" xfId="8873"/>
    <cellStyle name="常规 20 2 8" xfId="8874"/>
    <cellStyle name="常规 2 6 14 14" xfId="8875"/>
    <cellStyle name="常规 2 2 4 2 2 2 6 2" xfId="8876"/>
    <cellStyle name="常规 15 2 8 2" xfId="8877"/>
    <cellStyle name="常规 20 2 8 2" xfId="8878"/>
    <cellStyle name="常规 19 14" xfId="8879"/>
    <cellStyle name="常规 2 2 2 8 5 13" xfId="8880"/>
    <cellStyle name="常规 2 2 3 5 2 4 5" xfId="8881"/>
    <cellStyle name="常规 24 14" xfId="8882"/>
    <cellStyle name="常规 2 2 4 2 2 2 7 2" xfId="8883"/>
    <cellStyle name="常规 15 2 9 2" xfId="8884"/>
    <cellStyle name="常规 20 2 9 2" xfId="8885"/>
    <cellStyle name="常规 15 3" xfId="8886"/>
    <cellStyle name="常规 20 3" xfId="8887"/>
    <cellStyle name="常规 6 2 9 4" xfId="8888"/>
    <cellStyle name="常规 2 6 5 8 12" xfId="8889"/>
    <cellStyle name="常规 2 2 3 8 9 8" xfId="8890"/>
    <cellStyle name="常规 2 7 4 12 13" xfId="8891"/>
    <cellStyle name="常规 2 2 4 8 15 6" xfId="8892"/>
    <cellStyle name="常规 15 3 10 2" xfId="8893"/>
    <cellStyle name="常规 20 3 10 2" xfId="8894"/>
    <cellStyle name="常规 15 3 11" xfId="8895"/>
    <cellStyle name="常规 20 3 11" xfId="8896"/>
    <cellStyle name="常规 15 3 11 2" xfId="8897"/>
    <cellStyle name="常规 20 3 11 2" xfId="8898"/>
    <cellStyle name="常规 2 6 10 8 2" xfId="8899"/>
    <cellStyle name="常规 2 2 2 2 2 11 5 2" xfId="8900"/>
    <cellStyle name="常规 2 2 2 4 12 6" xfId="8901"/>
    <cellStyle name="常规 2 10 8 2 7 10 2" xfId="8902"/>
    <cellStyle name="常规 16 13 8" xfId="8903"/>
    <cellStyle name="常规 2 2 2 8 2 12 8" xfId="8904"/>
    <cellStyle name="常规 2 10 7 7 11" xfId="8905"/>
    <cellStyle name="常规 2 10 4 2 5 5" xfId="8906"/>
    <cellStyle name="常规 15 3 2" xfId="8907"/>
    <cellStyle name="常规 20 3 2" xfId="8908"/>
    <cellStyle name="常规 2 2 2 4 12 6 2" xfId="8909"/>
    <cellStyle name="常规 2 7 8 2 7 12" xfId="8910"/>
    <cellStyle name="常规 16 13 8 2" xfId="8911"/>
    <cellStyle name="常规 2 2 2 8 2 12 8 2" xfId="8912"/>
    <cellStyle name="常规 2 10 7 7 11 2" xfId="8913"/>
    <cellStyle name="常规 2 10 4 2 5 5 2" xfId="8914"/>
    <cellStyle name="常规 2 2 5 12 10" xfId="8915"/>
    <cellStyle name="常规 15 3 2 2" xfId="8916"/>
    <cellStyle name="常规 20 3 2 2" xfId="8917"/>
    <cellStyle name="常规 16 13 11" xfId="8918"/>
    <cellStyle name="常规 2 2 2 8 2 12 11" xfId="8919"/>
    <cellStyle name="常规 17 4 6 2" xfId="8920"/>
    <cellStyle name="常规 2 2 2 4 12 7" xfId="8921"/>
    <cellStyle name="常规 22 4 6 2" xfId="8922"/>
    <cellStyle name="常规 2 10 6 2 12 4 2" xfId="8923"/>
    <cellStyle name="常规 16 13 9" xfId="8924"/>
    <cellStyle name="常规 2 2 2 8 2 12 9" xfId="8925"/>
    <cellStyle name="常规 2 10 7 7 12" xfId="8926"/>
    <cellStyle name="常规 2 10 4 2 5 6" xfId="8927"/>
    <cellStyle name="常规 2 2 4 3 2 13 5 2" xfId="8928"/>
    <cellStyle name="常规 15 3 3" xfId="8929"/>
    <cellStyle name="常规 20 3 3" xfId="8930"/>
    <cellStyle name="常规 2 6 8 15 13" xfId="8931"/>
    <cellStyle name="常规 2 2 2 4 12 7 2" xfId="8932"/>
    <cellStyle name="常规 2 2 4 8 4 11" xfId="8933"/>
    <cellStyle name="常规 16 13 9 2" xfId="8934"/>
    <cellStyle name="常规 2 2 2 8 2 12 9 2" xfId="8935"/>
    <cellStyle name="常规 2 10 4 2 5 6 2" xfId="8936"/>
    <cellStyle name="常规 2 6 18 14" xfId="8937"/>
    <cellStyle name="常规 2 7 8 2 7 8" xfId="8938"/>
    <cellStyle name="常规 15 3 3 2" xfId="8939"/>
    <cellStyle name="常规 2 7 4 2 11 10" xfId="8940"/>
    <cellStyle name="常规 20 3 3 2" xfId="8941"/>
    <cellStyle name="常规 2 10 4 2 5 7" xfId="8942"/>
    <cellStyle name="常规 2 2 4 8 4 5" xfId="8943"/>
    <cellStyle name="常规 2 10 9 8 7 2" xfId="8944"/>
    <cellStyle name="常规 2 7 5 11 10" xfId="8945"/>
    <cellStyle name="常规 2 2 4 2 2 3 2" xfId="8946"/>
    <cellStyle name="常规 2 2 4 18 2 2" xfId="8947"/>
    <cellStyle name="常规 15 3 4" xfId="8948"/>
    <cellStyle name="常规 20 3 4" xfId="8949"/>
    <cellStyle name="常规 2 10 4 2 5 7 2" xfId="8950"/>
    <cellStyle name="常规 2 2 4 2 2 3 2 2" xfId="8951"/>
    <cellStyle name="常规 2 2 3 2 2 13 13" xfId="8952"/>
    <cellStyle name="常规 2 7 8 2 8 8" xfId="8953"/>
    <cellStyle name="常规 15 3 4 2" xfId="8954"/>
    <cellStyle name="常规 20 3 4 2" xfId="8955"/>
    <cellStyle name="常规 2 10 4 2 5 8" xfId="8956"/>
    <cellStyle name="常规 2 2 4 2 2 3 3" xfId="8957"/>
    <cellStyle name="常规 15 3 5" xfId="8958"/>
    <cellStyle name="常规 20 3 5" xfId="8959"/>
    <cellStyle name="常规 2 10 4 2 5 8 2" xfId="8960"/>
    <cellStyle name="常规 2 2 4 2 2 3 3 2" xfId="8961"/>
    <cellStyle name="常规 2 7 8 2 9 8" xfId="8962"/>
    <cellStyle name="常规 15 3 5 2" xfId="8963"/>
    <cellStyle name="常规 20 3 5 2" xfId="8964"/>
    <cellStyle name="常规 2 4 8 3 2" xfId="8965"/>
    <cellStyle name="常规 2 10 4 2 5 9" xfId="8966"/>
    <cellStyle name="常规 2 2 3 3 2 8 10 2" xfId="8967"/>
    <cellStyle name="常规 2 2 4 2 2 3 4" xfId="8968"/>
    <cellStyle name="常规 15 3 6" xfId="8969"/>
    <cellStyle name="常规 20 3 6" xfId="8970"/>
    <cellStyle name="常规 2 2 4 2 2 3 5" xfId="8971"/>
    <cellStyle name="常规 15 3 7" xfId="8972"/>
    <cellStyle name="常规 20 3 7" xfId="8973"/>
    <cellStyle name="常规 2 2 4 8 9 10 2" xfId="8974"/>
    <cellStyle name="常规 2 10 2 2 2 5 2" xfId="8975"/>
    <cellStyle name="常规 2 2 4 2 2 3 6" xfId="8976"/>
    <cellStyle name="常规 15 3 8" xfId="8977"/>
    <cellStyle name="常规 20 3 8" xfId="8978"/>
    <cellStyle name="常规 27 14 10 2" xfId="8979"/>
    <cellStyle name="常规 32 14 10 2" xfId="8980"/>
    <cellStyle name="常规 2 10 4 2 6 5 2" xfId="8981"/>
    <cellStyle name="常规 15 4 2 2" xfId="8982"/>
    <cellStyle name="常规 2 10 2 2 10 4 2" xfId="8983"/>
    <cellStyle name="常规 20 4 2 2" xfId="8984"/>
    <cellStyle name="常规 2 2 2 4 13 6 2" xfId="8985"/>
    <cellStyle name="常规 28 14 7" xfId="8986"/>
    <cellStyle name="常规 33 14 7" xfId="8987"/>
    <cellStyle name="常规 16 14 8 2" xfId="8988"/>
    <cellStyle name="常规 2 2 2 8 2 13 8 2" xfId="8989"/>
    <cellStyle name="常规 2 2 2 6 2 9 10 2" xfId="8990"/>
    <cellStyle name="常规 7 4 2 14" xfId="8991"/>
    <cellStyle name="常规 2" xfId="8992"/>
    <cellStyle name="常规 2 2 2 7 2 4 7" xfId="8993"/>
    <cellStyle name="常规 2 10 4 2 6 6" xfId="8994"/>
    <cellStyle name="常规 2 2 4 3 2 13 6 2" xfId="8995"/>
    <cellStyle name="常规 15 4 3" xfId="8996"/>
    <cellStyle name="常规 2 10 2 2 10 5" xfId="8997"/>
    <cellStyle name="常规 20 4 3" xfId="8998"/>
    <cellStyle name="常规 17 4 7 2" xfId="8999"/>
    <cellStyle name="常规 2 2 2 4 13 7" xfId="9000"/>
    <cellStyle name="常规 22 4 7 2" xfId="9001"/>
    <cellStyle name="常规 2 10 6 2 12 5 2" xfId="9002"/>
    <cellStyle name="常规 16 14 9" xfId="9003"/>
    <cellStyle name="常规 2 2 2 8 2 13 9" xfId="9004"/>
    <cellStyle name="常规 2 9 9 10" xfId="9005"/>
    <cellStyle name="常规 2 2 4 8 9 11" xfId="9006"/>
    <cellStyle name="常规 2 10 2 2 2 6" xfId="9007"/>
    <cellStyle name="常规 2 2 2 4 13 7 2" xfId="9008"/>
    <cellStyle name="常规 16 14 9 2" xfId="9009"/>
    <cellStyle name="常规 2 2 2 8 2 13 9 2" xfId="9010"/>
    <cellStyle name="常规 2 9 9 10 2" xfId="9011"/>
    <cellStyle name="常规 2 10 4 2 6 6 2" xfId="9012"/>
    <cellStyle name="常规 15 4 3 2" xfId="9013"/>
    <cellStyle name="常规 2 10 2 2 10 5 2" xfId="9014"/>
    <cellStyle name="常规 2 9 2 13 11" xfId="9015"/>
    <cellStyle name="常规 20 4 3 2" xfId="9016"/>
    <cellStyle name="常规 2 10 4 2 6 7" xfId="9017"/>
    <cellStyle name="常规 2 2 4 8 5 5" xfId="9018"/>
    <cellStyle name="常规 2 10 9 8 8 2" xfId="9019"/>
    <cellStyle name="常规 2 2 4 2 2 4 2" xfId="9020"/>
    <cellStyle name="常规 2 2 4 18 3 2" xfId="9021"/>
    <cellStyle name="常规 15 4 4" xfId="9022"/>
    <cellStyle name="常规 2 10 2 2 10 6" xfId="9023"/>
    <cellStyle name="常规 20 4 4" xfId="9024"/>
    <cellStyle name="常规 2 10 2 2 3 6" xfId="9025"/>
    <cellStyle name="常规 2 2 2 4 13 8 2" xfId="9026"/>
    <cellStyle name="常规 2 2 2 8 2 4" xfId="9027"/>
    <cellStyle name="常规 2 9 9 11 2" xfId="9028"/>
    <cellStyle name="常规 2 10 4 2 6 7 2" xfId="9029"/>
    <cellStyle name="常规 2 7 5 11" xfId="9030"/>
    <cellStyle name="常规 2 2 4 2 2 4 2 2" xfId="9031"/>
    <cellStyle name="常规 15 4 4 2" xfId="9032"/>
    <cellStyle name="常规 2 10 2 2 10 6 2" xfId="9033"/>
    <cellStyle name="常规 20 4 4 2" xfId="9034"/>
    <cellStyle name="常规 2 10 4 2 6 8" xfId="9035"/>
    <cellStyle name="常规 2 2 4 2 2 4 3" xfId="9036"/>
    <cellStyle name="常规 15 4 5" xfId="9037"/>
    <cellStyle name="常规 2 10 2 2 10 7" xfId="9038"/>
    <cellStyle name="常规 20 4 5" xfId="9039"/>
    <cellStyle name="常规 2 10 2 2 4 6" xfId="9040"/>
    <cellStyle name="常规 2 2 2 4 13 9 2" xfId="9041"/>
    <cellStyle name="常规 2 2 2 8 3 4" xfId="9042"/>
    <cellStyle name="常规 2 10 4 2 6 8 2" xfId="9043"/>
    <cellStyle name="常规 2 2 4 2 2 4 3 2" xfId="9044"/>
    <cellStyle name="常规 15 4 5 2" xfId="9045"/>
    <cellStyle name="常规 2 10 2 2 10 7 2" xfId="9046"/>
    <cellStyle name="常规 20 4 5 2" xfId="9047"/>
    <cellStyle name="常规 2 4 8 4 2" xfId="9048"/>
    <cellStyle name="常规 2 10 4 2 6 9" xfId="9049"/>
    <cellStyle name="常规 2 2 3 3 2 8 11 2" xfId="9050"/>
    <cellStyle name="常规 2 2 4 2 2 4 4" xfId="9051"/>
    <cellStyle name="常规 15 4 6" xfId="9052"/>
    <cellStyle name="常规 2 10 2 2 10 8" xfId="9053"/>
    <cellStyle name="常规 20 4 6" xfId="9054"/>
    <cellStyle name="常规 2 6 2 2 14 10" xfId="9055"/>
    <cellStyle name="常规 2 10 2 2 5 6" xfId="9056"/>
    <cellStyle name="常规 2 2 4 3 10 2" xfId="9057"/>
    <cellStyle name="常规 2 7 5 6 8 2" xfId="9058"/>
    <cellStyle name="常规 3 4 2 5" xfId="9059"/>
    <cellStyle name="常规 2 2 2 8 4 4" xfId="9060"/>
    <cellStyle name="常规 2 10 4 2 6 9 2" xfId="9061"/>
    <cellStyle name="常规 2 2 4 2 2 4 4 2" xfId="9062"/>
    <cellStyle name="常规 15 4 6 2" xfId="9063"/>
    <cellStyle name="常规 2 10 2 2 10 8 2" xfId="9064"/>
    <cellStyle name="常规 20 4 6 2" xfId="9065"/>
    <cellStyle name="常规 2 2 4 2 2 4 5" xfId="9066"/>
    <cellStyle name="常规 15 4 7" xfId="9067"/>
    <cellStyle name="常规 2 10 2 2 10 9" xfId="9068"/>
    <cellStyle name="常规 20 4 7" xfId="9069"/>
    <cellStyle name="常规 2 2 4 8 9 11 2" xfId="9070"/>
    <cellStyle name="常规 2 10 2 2 2 6 2" xfId="9071"/>
    <cellStyle name="常规 2 10 2 2 6 6" xfId="9072"/>
    <cellStyle name="常规 2 2 4 3 11 2" xfId="9073"/>
    <cellStyle name="常规 2 7 5 6 9 2" xfId="9074"/>
    <cellStyle name="常规 2 2 2 8 5 4" xfId="9075"/>
    <cellStyle name="常规 2 2 4 7 2 20" xfId="9076"/>
    <cellStyle name="常规 2 2 4 7 2 15" xfId="9077"/>
    <cellStyle name="常规 15 4 7 2" xfId="9078"/>
    <cellStyle name="常规 2 10 2 2 10 9 2" xfId="9079"/>
    <cellStyle name="常规 20 4 7 2" xfId="9080"/>
    <cellStyle name="常规 2 2 4 2 2 4 5 2" xfId="9081"/>
    <cellStyle name="常规 2 2 4 2 2 4 6" xfId="9082"/>
    <cellStyle name="常规 15 4 8" xfId="9083"/>
    <cellStyle name="常规 20 4 8" xfId="9084"/>
    <cellStyle name="常规 27 14 11 2" xfId="9085"/>
    <cellStyle name="常规 32 14 11 2" xfId="9086"/>
    <cellStyle name="常规 2 10 2 2 7 6" xfId="9087"/>
    <cellStyle name="常规 2 2 4 3 12 2" xfId="9088"/>
    <cellStyle name="常规 2 2 2 8 6 4" xfId="9089"/>
    <cellStyle name="常规 2 2 4 2 2 4 6 2" xfId="9090"/>
    <cellStyle name="常规 15 4 8 2" xfId="9091"/>
    <cellStyle name="常规 2 9 2 14 11" xfId="9092"/>
    <cellStyle name="常规 20 4 8 2" xfId="9093"/>
    <cellStyle name="常规 2 10 2 2 8 6" xfId="9094"/>
    <cellStyle name="常规 2 2 4 3 13 2" xfId="9095"/>
    <cellStyle name="常规 2 2 2 8 7 4" xfId="9096"/>
    <cellStyle name="常规 2 2 4 2 2 4 7 2" xfId="9097"/>
    <cellStyle name="常规 15 4 9 2" xfId="9098"/>
    <cellStyle name="常规 20 4 9 2" xfId="9099"/>
    <cellStyle name="常规 15 5" xfId="9100"/>
    <cellStyle name="常规 20 5" xfId="9101"/>
    <cellStyle name="常规 2 2 4 8 6 3" xfId="9102"/>
    <cellStyle name="常规 2 2 3 8 2 8 6 2" xfId="9103"/>
    <cellStyle name="常规 2 2 3 7 2 12 11" xfId="9104"/>
    <cellStyle name="常规 2 2 10" xfId="9105"/>
    <cellStyle name="常规 2 10 4 2 7 5" xfId="9106"/>
    <cellStyle name="常规 2 2 2 19 3 2" xfId="9107"/>
    <cellStyle name="常规 2 2 3 9 8 14" xfId="9108"/>
    <cellStyle name="常规 15 5 2" xfId="9109"/>
    <cellStyle name="常规 2 10 2 2 11 4" xfId="9110"/>
    <cellStyle name="常规 20 5 2" xfId="9111"/>
    <cellStyle name="常规 2 10 4 2 7 6" xfId="9112"/>
    <cellStyle name="常规 2 2 4 8 6 4" xfId="9113"/>
    <cellStyle name="常规 2 2 3 7 2 12 12" xfId="9114"/>
    <cellStyle name="常规 2 2 11" xfId="9115"/>
    <cellStyle name="常规 2 2 4 3 2 13 7 2" xfId="9116"/>
    <cellStyle name="常规 15 5 3" xfId="9117"/>
    <cellStyle name="常规 2 10 2 2 11 5" xfId="9118"/>
    <cellStyle name="常规 20 5 3" xfId="9119"/>
    <cellStyle name="常规 17 4 8 2" xfId="9120"/>
    <cellStyle name="常规 2 2 2 4 14 7" xfId="9121"/>
    <cellStyle name="常规 22 4 8 2" xfId="9122"/>
    <cellStyle name="常规 2 10 6 2 12 6 2" xfId="9123"/>
    <cellStyle name="常规 2 2 2 8 2 14 9" xfId="9124"/>
    <cellStyle name="常规 2 2 4 8 6 4 2" xfId="9125"/>
    <cellStyle name="常规 2 2 11 2" xfId="9126"/>
    <cellStyle name="常规 2 10 4 2 7 6 2" xfId="9127"/>
    <cellStyle name="常规 2 2 2 11 8" xfId="9128"/>
    <cellStyle name="常规 15 5 3 2" xfId="9129"/>
    <cellStyle name="常规 2 10 2 2 11 5 2" xfId="9130"/>
    <cellStyle name="常规 20 5 3 2" xfId="9131"/>
    <cellStyle name="常规 2 10 4 2 7 7" xfId="9132"/>
    <cellStyle name="常规 2 2 4 8 6 5" xfId="9133"/>
    <cellStyle name="常规 2 10 9 8 9 2" xfId="9134"/>
    <cellStyle name="常规 2 2 3 7 2 12 13" xfId="9135"/>
    <cellStyle name="常规 2 2 12" xfId="9136"/>
    <cellStyle name="常规 2 2 4 2 2 5 2" xfId="9137"/>
    <cellStyle name="常规 2 2 4 18 4 2" xfId="9138"/>
    <cellStyle name="常规 15 5 4" xfId="9139"/>
    <cellStyle name="常规 2 10 2 2 11 6" xfId="9140"/>
    <cellStyle name="常规 20 5 4" xfId="9141"/>
    <cellStyle name="常规 2 2 4 8 6 5 2" xfId="9142"/>
    <cellStyle name="常规 2 2 12 2" xfId="9143"/>
    <cellStyle name="常规 2 10 4 2 7 7 2" xfId="9144"/>
    <cellStyle name="常规 2 2 2 12 8" xfId="9145"/>
    <cellStyle name="常规 2 2 4 2 2 5 2 2" xfId="9146"/>
    <cellStyle name="常规 27 2 11" xfId="9147"/>
    <cellStyle name="常规 32 2 11" xfId="9148"/>
    <cellStyle name="常规 15 5 4 2" xfId="9149"/>
    <cellStyle name="常规 2 10 2 2 11 6 2" xfId="9150"/>
    <cellStyle name="常规 20 5 4 2" xfId="9151"/>
    <cellStyle name="常规 2 10 4 2 7 8" xfId="9152"/>
    <cellStyle name="常规 2 2 4 8 6 6" xfId="9153"/>
    <cellStyle name="常规 2 2 3 7 2 12 14" xfId="9154"/>
    <cellStyle name="常规 2 2 13" xfId="9155"/>
    <cellStyle name="常规 2 2 4 2 2 5 3" xfId="9156"/>
    <cellStyle name="常规 15 5 5" xfId="9157"/>
    <cellStyle name="常规 2 10 2 2 11 7" xfId="9158"/>
    <cellStyle name="常规 20 5 5" xfId="9159"/>
    <cellStyle name="常规 2 2 4 8 6 6 2" xfId="9160"/>
    <cellStyle name="常规 2 2 13 2" xfId="9161"/>
    <cellStyle name="常规 2 10 4 2 7 8 2" xfId="9162"/>
    <cellStyle name="常规 2 2 2 13 8" xfId="9163"/>
    <cellStyle name="常规 2 2 4 2 2 5 3 2" xfId="9164"/>
    <cellStyle name="常规 15 5 5 2" xfId="9165"/>
    <cellStyle name="常规 2 10 2 2 11 7 2" xfId="9166"/>
    <cellStyle name="常规 20 5 5 2" xfId="9167"/>
    <cellStyle name="常规 2 4 8 5 2" xfId="9168"/>
    <cellStyle name="常规 2 10 4 2 7 9" xfId="9169"/>
    <cellStyle name="常规 2 2 4 8 6 7" xfId="9170"/>
    <cellStyle name="常规 2 2 14" xfId="9171"/>
    <cellStyle name="常规 2 2 4 2 2 5 4" xfId="9172"/>
    <cellStyle name="常规 15 5 6" xfId="9173"/>
    <cellStyle name="常规 2 10 2 2 11 8" xfId="9174"/>
    <cellStyle name="常规 20 5 6" xfId="9175"/>
    <cellStyle name="常规 2 2 4 8 6 7 2" xfId="9176"/>
    <cellStyle name="常规 2 2 14 2" xfId="9177"/>
    <cellStyle name="常规 2 10 4 2 7 9 2" xfId="9178"/>
    <cellStyle name="常规 2 2 2 14 8" xfId="9179"/>
    <cellStyle name="常规 2 2 4 2 2 5 4 2" xfId="9180"/>
    <cellStyle name="常规 15 5 6 2" xfId="9181"/>
    <cellStyle name="常规 2 10 2 2 11 8 2" xfId="9182"/>
    <cellStyle name="常规 20 5 6 2" xfId="9183"/>
    <cellStyle name="常规 2 2 4 2 2 5 5" xfId="9184"/>
    <cellStyle name="常规 15 5 7" xfId="9185"/>
    <cellStyle name="常规 2 10 2 2 11 9" xfId="9186"/>
    <cellStyle name="常规 20 5 7" xfId="9187"/>
    <cellStyle name="常规 2 10 2 2 2 7 2" xfId="9188"/>
    <cellStyle name="常规 2 2 3 4 2 10" xfId="9189"/>
    <cellStyle name="常规 35 9 10" xfId="9190"/>
    <cellStyle name="常规 16_BCNS01标段清单细目" xfId="9191"/>
    <cellStyle name="常规 2 9 2 10 9" xfId="9192"/>
    <cellStyle name="常规 2 2 4 2 2 5 6" xfId="9193"/>
    <cellStyle name="常规 15 5 8" xfId="9194"/>
    <cellStyle name="常规 20 5 8" xfId="9195"/>
    <cellStyle name="常规 2 6 5 2 3 10" xfId="9196"/>
    <cellStyle name="常规 2 2 3 4 2 11" xfId="9197"/>
    <cellStyle name="常规 35 9 11" xfId="9198"/>
    <cellStyle name="常规 2 2 4 2 2 5 6 2" xfId="9199"/>
    <cellStyle name="常规 4 10" xfId="9200"/>
    <cellStyle name="常规 15 5 8 2" xfId="9201"/>
    <cellStyle name="常规 20 5 8 2" xfId="9202"/>
    <cellStyle name="常规 2 6 5 2 3 10 2" xfId="9203"/>
    <cellStyle name="常规 2 2 4 8 2 11 14" xfId="9204"/>
    <cellStyle name="常规 2 2 3 4 2 11 2" xfId="9205"/>
    <cellStyle name="常规 35 9 11 2" xfId="9206"/>
    <cellStyle name="常规 2 2 4 2 2 5 7 2" xfId="9207"/>
    <cellStyle name="常规 27 3 11" xfId="9208"/>
    <cellStyle name="常规 32 3 11" xfId="9209"/>
    <cellStyle name="常规 15 5 9 2" xfId="9210"/>
    <cellStyle name="常规 20 5 9 2" xfId="9211"/>
    <cellStyle name="常规 2 6 5 2 3 11 2" xfId="9212"/>
    <cellStyle name="常规 2 3 11 12" xfId="9213"/>
    <cellStyle name="常规 2 2 3 6 2 25" xfId="9214"/>
    <cellStyle name="常规 2 2 3 4 2 12 2" xfId="9215"/>
    <cellStyle name="常规 15 6" xfId="9216"/>
    <cellStyle name="常规 20 6" xfId="9217"/>
    <cellStyle name="常规 15 6 10" xfId="9218"/>
    <cellStyle name="常规 20 6 10" xfId="9219"/>
    <cellStyle name="常规 3 5 2 7 4" xfId="9220"/>
    <cellStyle name="常规 2 2 3 15 8" xfId="9221"/>
    <cellStyle name="常规 2 2 3 20 8" xfId="9222"/>
    <cellStyle name="常规 2 6 8 8 12" xfId="9223"/>
    <cellStyle name="常规 2 2 3 15 8 2" xfId="9224"/>
    <cellStyle name="常规 2 2 3 20 8 2" xfId="9225"/>
    <cellStyle name="常规 15 6 10 2" xfId="9226"/>
    <cellStyle name="常规 20 6 10 2" xfId="9227"/>
    <cellStyle name="常规 2 6 2 12 3 2" xfId="9228"/>
    <cellStyle name="常规 2 2 3 15 9" xfId="9229"/>
    <cellStyle name="常规 2 2 3 20 9" xfId="9230"/>
    <cellStyle name="常规 15 6 11" xfId="9231"/>
    <cellStyle name="常规 20 6 11" xfId="9232"/>
    <cellStyle name="常规 15 6 11 2" xfId="9233"/>
    <cellStyle name="常规 20 6 11 2" xfId="9234"/>
    <cellStyle name="常规 2 2 3 15 9 2" xfId="9235"/>
    <cellStyle name="常规 2 2 3 20 9 2" xfId="9236"/>
    <cellStyle name="常规 2 3 15 3 2" xfId="9237"/>
    <cellStyle name="常规 2 2 3 3 2 11 11" xfId="9238"/>
    <cellStyle name="常规 15 6 12" xfId="9239"/>
    <cellStyle name="常规 20 6 12" xfId="9240"/>
    <cellStyle name="常规 2 3 15 4" xfId="9241"/>
    <cellStyle name="常规 2 7 6 2 6 6 2" xfId="9242"/>
    <cellStyle name="常规 2 2 3 4 2 8 2" xfId="9243"/>
    <cellStyle name="常规 27 11 2 2" xfId="9244"/>
    <cellStyle name="常规 32 11 2 2" xfId="9245"/>
    <cellStyle name="常规 35 9 8 2" xfId="9246"/>
    <cellStyle name="常规 2 10 4 2 8 5" xfId="9247"/>
    <cellStyle name="常规 2 2 2 19 4 2" xfId="9248"/>
    <cellStyle name="常规 15 6 2" xfId="9249"/>
    <cellStyle name="常规 2 10 2 2 12 4" xfId="9250"/>
    <cellStyle name="常规 20 6 2" xfId="9251"/>
    <cellStyle name="常规 2 6 7 5 13" xfId="9252"/>
    <cellStyle name="常规 2 10 4 2 8 5 2" xfId="9253"/>
    <cellStyle name="常规 2 2 4 8 7 3 2" xfId="9254"/>
    <cellStyle name="常规 2 10 18 4" xfId="9255"/>
    <cellStyle name="常规 2 4 2 11 6" xfId="9256"/>
    <cellStyle name="常规 15 6 2 2" xfId="9257"/>
    <cellStyle name="常规 2 10 2 2 12 4 2" xfId="9258"/>
    <cellStyle name="常规 20 6 2 2" xfId="9259"/>
    <cellStyle name="常规 2 10 4 2 8 6" xfId="9260"/>
    <cellStyle name="常规 2 2 2 7 2 7 10" xfId="9261"/>
    <cellStyle name="常规 2 2 4 3 2 13 8 2" xfId="9262"/>
    <cellStyle name="常规 15 6 3" xfId="9263"/>
    <cellStyle name="常规 2 10 2 2 12 5" xfId="9264"/>
    <cellStyle name="常规 20 6 3" xfId="9265"/>
    <cellStyle name="常规 2 10 6 2 12 7 2" xfId="9266"/>
    <cellStyle name="常规 17 4 9 2" xfId="9267"/>
    <cellStyle name="常规 2 2 2 4 15 7" xfId="9268"/>
    <cellStyle name="常规 22 4 9 2" xfId="9269"/>
    <cellStyle name="常规 2 2 4 8 7 4 2" xfId="9270"/>
    <cellStyle name="常规 2 10 19 4" xfId="9271"/>
    <cellStyle name="常规 2 10 4 2 8 6 2" xfId="9272"/>
    <cellStyle name="常规 2 10 3 2 12 11" xfId="9273"/>
    <cellStyle name="常规 2 2 2 7 2 7 10 2" xfId="9274"/>
    <cellStyle name="常规 2 4 2 12 6" xfId="9275"/>
    <cellStyle name="常规 15 6 3 2" xfId="9276"/>
    <cellStyle name="常规 2 10 2 2 12 5 2" xfId="9277"/>
    <cellStyle name="常规 20 6 3 2" xfId="9278"/>
    <cellStyle name="常规 2 10 4 2 8 7" xfId="9279"/>
    <cellStyle name="常规 2 2 2 7 2 7 11" xfId="9280"/>
    <cellStyle name="常规 2 2 4 2 2 6 2" xfId="9281"/>
    <cellStyle name="常规 2 2 4 18 5 2" xfId="9282"/>
    <cellStyle name="常规 15 6 4" xfId="9283"/>
    <cellStyle name="常规 2 10 2 2 12 6" xfId="9284"/>
    <cellStyle name="常规 20 6 4" xfId="9285"/>
    <cellStyle name="常规 3 9 7 10" xfId="9286"/>
    <cellStyle name="常规 2 2 4 8 7 5 2" xfId="9287"/>
    <cellStyle name="常规 2 2 2 4 2 10 14" xfId="9288"/>
    <cellStyle name="常规 2 10 4 2 8 7 2" xfId="9289"/>
    <cellStyle name="常规 2 2 2 7 2 7 11 2" xfId="9290"/>
    <cellStyle name="常规 2 4 2 13 6" xfId="9291"/>
    <cellStyle name="常规 15 6 4 2" xfId="9292"/>
    <cellStyle name="常规 2 10 2 2 12 6 2" xfId="9293"/>
    <cellStyle name="常规 20 6 4 2" xfId="9294"/>
    <cellStyle name="常规 3 9 7 10 2" xfId="9295"/>
    <cellStyle name="常规 2 2 4 2 2 6 2 2" xfId="9296"/>
    <cellStyle name="常规 27 7 11" xfId="9297"/>
    <cellStyle name="常规 32 7 11" xfId="9298"/>
    <cellStyle name="常规 2 3 15 12" xfId="9299"/>
    <cellStyle name="常规 2 2 2 3 2 5 11" xfId="9300"/>
    <cellStyle name="常规 2 10 4 2 8 8" xfId="9301"/>
    <cellStyle name="常规 2 2 2 7 2 7 12" xfId="9302"/>
    <cellStyle name="常规 2 2 4 2 2 6 3" xfId="9303"/>
    <cellStyle name="常规 15 6 5" xfId="9304"/>
    <cellStyle name="常规 2 10 2 2 12 7" xfId="9305"/>
    <cellStyle name="常规 20 6 5" xfId="9306"/>
    <cellStyle name="常规 3 9 7 11" xfId="9307"/>
    <cellStyle name="常规 2 10 4 2 8 8 2" xfId="9308"/>
    <cellStyle name="常规 2 4 2 14 6" xfId="9309"/>
    <cellStyle name="常规 15 6 5 2" xfId="9310"/>
    <cellStyle name="常规 2 10 2 2 12 7 2" xfId="9311"/>
    <cellStyle name="常规 20 6 5 2" xfId="9312"/>
    <cellStyle name="常规 3 9 7 11 2" xfId="9313"/>
    <cellStyle name="常规 2 2 4 2 2 6 3 2" xfId="9314"/>
    <cellStyle name="常规 2 4 8 6 2" xfId="9315"/>
    <cellStyle name="常规 2 2 2 7 2 7 13" xfId="9316"/>
    <cellStyle name="常规 2 10 4 2 8 9" xfId="9317"/>
    <cellStyle name="常规 2 2 4 2 2 6 4" xfId="9318"/>
    <cellStyle name="常规 15 6 6" xfId="9319"/>
    <cellStyle name="常规 2 10 2 2 12 8" xfId="9320"/>
    <cellStyle name="常规 20 6 6" xfId="9321"/>
    <cellStyle name="常规 3 9 7 12" xfId="9322"/>
    <cellStyle name="常规 2 10 4 2 8 9 2" xfId="9323"/>
    <cellStyle name="常规 2 2 4 2 2 6 4 2" xfId="9324"/>
    <cellStyle name="常规 15 6 6 2" xfId="9325"/>
    <cellStyle name="常规 2 10 2 2 12 8 2" xfId="9326"/>
    <cellStyle name="常规 20 6 6 2" xfId="9327"/>
    <cellStyle name="常规 2 2 4 2 2 6 5" xfId="9328"/>
    <cellStyle name="常规 15 6 7" xfId="9329"/>
    <cellStyle name="常规 2 10 2 2 12 9" xfId="9330"/>
    <cellStyle name="常规 20 6 7" xfId="9331"/>
    <cellStyle name="常规 3 9 7 13" xfId="9332"/>
    <cellStyle name="常规 2 10 2 2 2 8 2" xfId="9333"/>
    <cellStyle name="常规 2 2 4 2 2 6 5 2" xfId="9334"/>
    <cellStyle name="常规 15 6 7 2" xfId="9335"/>
    <cellStyle name="常规 2 10 2 2 12 9 2" xfId="9336"/>
    <cellStyle name="常规 20 6 7 2" xfId="9337"/>
    <cellStyle name="常规 2 2 4 2 2 6 6" xfId="9338"/>
    <cellStyle name="常规 15 6 8" xfId="9339"/>
    <cellStyle name="常规 2 10 2 2 4 10" xfId="9340"/>
    <cellStyle name="常规 20 6 8" xfId="9341"/>
    <cellStyle name="常规 3 9 7 14" xfId="9342"/>
    <cellStyle name="常规 2 10 3 2 13 11" xfId="9343"/>
    <cellStyle name="常规 2 2 4 2 2 6 6 2" xfId="9344"/>
    <cellStyle name="常规 15 6 8 2" xfId="9345"/>
    <cellStyle name="常规 2 10 2 2 4 10 2" xfId="9346"/>
    <cellStyle name="常规 20 6 8 2" xfId="9347"/>
    <cellStyle name="常规 2 2 4 2 2 6 7 2" xfId="9348"/>
    <cellStyle name="常规 27 8 11" xfId="9349"/>
    <cellStyle name="常规 32 8 11" xfId="9350"/>
    <cellStyle name="常规 15 6 9 2" xfId="9351"/>
    <cellStyle name="常规 2 10 2 2 4 11 2" xfId="9352"/>
    <cellStyle name="常规 20 6 9 2" xfId="9353"/>
    <cellStyle name="常规 2 2 2 3 2 6 11" xfId="9354"/>
    <cellStyle name="常规 5 2 2 2" xfId="9355"/>
    <cellStyle name="常规 2 6 3 2 3 7 2" xfId="9356"/>
    <cellStyle name="常规 15 7" xfId="9357"/>
    <cellStyle name="常规 20 7" xfId="9358"/>
    <cellStyle name="常规 2 10 5 2 22" xfId="9359"/>
    <cellStyle name="常规 2 10 5 2 17" xfId="9360"/>
    <cellStyle name="常规 2 6 8 2 13" xfId="9361"/>
    <cellStyle name="常规 2 2 3 7 6 4 2" xfId="9362"/>
    <cellStyle name="常规 15 7 10" xfId="9363"/>
    <cellStyle name="常规 20 7 10" xfId="9364"/>
    <cellStyle name="常规 2 10 5 2 23" xfId="9365"/>
    <cellStyle name="常规 2 10 5 2 18" xfId="9366"/>
    <cellStyle name="常规 2 6 8 2 14" xfId="9367"/>
    <cellStyle name="常规 2 6 2 12 8 2" xfId="9368"/>
    <cellStyle name="常规 15 7 11" xfId="9369"/>
    <cellStyle name="常规 20 7 11" xfId="9370"/>
    <cellStyle name="常规 28 10 11 2" xfId="9371"/>
    <cellStyle name="常规 33 10 11 2" xfId="9372"/>
    <cellStyle name="常规 2 6 8 2 20" xfId="9373"/>
    <cellStyle name="常规 2 6 8 2 15" xfId="9374"/>
    <cellStyle name="常规 2 2 4 8 2 12 10 2" xfId="9375"/>
    <cellStyle name="常规 15 7 12" xfId="9376"/>
    <cellStyle name="常规 20 7 12" xfId="9377"/>
    <cellStyle name="常规 2 10 5 2 24" xfId="9378"/>
    <cellStyle name="常规 2 10 5 2 19" xfId="9379"/>
    <cellStyle name="常规 17 6 2" xfId="9380"/>
    <cellStyle name="常规 22 6 2" xfId="9381"/>
    <cellStyle name="常规 27 11 7 2" xfId="9382"/>
    <cellStyle name="常规 32 11 7 2" xfId="9383"/>
    <cellStyle name="常规 2 10 4 2 9 5 2" xfId="9384"/>
    <cellStyle name="常规 15 7 2 2" xfId="9385"/>
    <cellStyle name="常规 2 10 2 2 13 4 2" xfId="9386"/>
    <cellStyle name="常规 20 7 2 2" xfId="9387"/>
    <cellStyle name="常规 2 10 4 2 9 6" xfId="9388"/>
    <cellStyle name="常规 2 2 4 3 2 13 9 2" xfId="9389"/>
    <cellStyle name="常规 15 7 3" xfId="9390"/>
    <cellStyle name="常规 2 10 2 2 13 5" xfId="9391"/>
    <cellStyle name="常规 20 7 3" xfId="9392"/>
    <cellStyle name="常规 2 10 4 2 9 7" xfId="9393"/>
    <cellStyle name="常规 2 2 4 2 2 7 2" xfId="9394"/>
    <cellStyle name="常规 2 2 4 18 6 2" xfId="9395"/>
    <cellStyle name="常规 15 7 4" xfId="9396"/>
    <cellStyle name="常规 2 10 2 2 13 6" xfId="9397"/>
    <cellStyle name="常规 20 7 4" xfId="9398"/>
    <cellStyle name="常规 2 10 4 2 12 10" xfId="9399"/>
    <cellStyle name="常规 2 2 3 4 12 5 2" xfId="9400"/>
    <cellStyle name="常规 2 2 4 10 8" xfId="9401"/>
    <cellStyle name="常规 2 7 5 9 6" xfId="9402"/>
    <cellStyle name="常规 16 5 10" xfId="9403"/>
    <cellStyle name="常规 2 2 4 3 2 3 7" xfId="9404"/>
    <cellStyle name="常规 2 10 4 2 9 7 2" xfId="9405"/>
    <cellStyle name="常规 2 2 4 2 2 7 2 2" xfId="9406"/>
    <cellStyle name="常规 15 7 4 2" xfId="9407"/>
    <cellStyle name="常规 2 10 2 2 13 6 2" xfId="9408"/>
    <cellStyle name="常规 20 7 4 2" xfId="9409"/>
    <cellStyle name="常规 2 10 4 2 12 10 2" xfId="9410"/>
    <cellStyle name="常规 2 2 2 9 4 13" xfId="9411"/>
    <cellStyle name="常规 2 2 4 10 8 2" xfId="9412"/>
    <cellStyle name="常规 2 7 5 9 6 2" xfId="9413"/>
    <cellStyle name="常规 2 7 7 8 12" xfId="9414"/>
    <cellStyle name="常规 16 5 10 2" xfId="9415"/>
    <cellStyle name="常规 2 10 4 2 9 8" xfId="9416"/>
    <cellStyle name="常规 2 2 4 2 2 7 3" xfId="9417"/>
    <cellStyle name="常规 15 7 5" xfId="9418"/>
    <cellStyle name="常规 2 10 2 2 13 7" xfId="9419"/>
    <cellStyle name="常规 20 7 5" xfId="9420"/>
    <cellStyle name="常规 2 10 5 2 8 6 2" xfId="9421"/>
    <cellStyle name="常规 2 10 4 2 12 11" xfId="9422"/>
    <cellStyle name="常规 2 2 4 10 9" xfId="9423"/>
    <cellStyle name="常规 2 7 5 9 7" xfId="9424"/>
    <cellStyle name="常规 16 5 11" xfId="9425"/>
    <cellStyle name="常规 2 5 2 11 14" xfId="9426"/>
    <cellStyle name="常规 2 2 4 3 2 4 7" xfId="9427"/>
    <cellStyle name="常规 2 10 4 2 9 8 2" xfId="9428"/>
    <cellStyle name="常规 2 2 4 2 2 7 3 2" xfId="9429"/>
    <cellStyle name="常规 15 7 5 2" xfId="9430"/>
    <cellStyle name="常规 2 10 2 2 13 7 2" xfId="9431"/>
    <cellStyle name="常规 20 7 5 2" xfId="9432"/>
    <cellStyle name="常规 2 10 4 2 12 11 2" xfId="9433"/>
    <cellStyle name="常规 2 2 4 10 9 2" xfId="9434"/>
    <cellStyle name="常规 2 7 5 9 7 2" xfId="9435"/>
    <cellStyle name="常规 16 5 11 2" xfId="9436"/>
    <cellStyle name="常规 3 10 4" xfId="9437"/>
    <cellStyle name="常规 2 4 8 7 2" xfId="9438"/>
    <cellStyle name="常规 2 10 4 2 9 9" xfId="9439"/>
    <cellStyle name="常规 2 2 4 2 2 7 4" xfId="9440"/>
    <cellStyle name="常规 15 7 6" xfId="9441"/>
    <cellStyle name="常规 2 10 2 2 13 8" xfId="9442"/>
    <cellStyle name="常规 20 7 6" xfId="9443"/>
    <cellStyle name="常规 2 2 4 7 2 11 2 2" xfId="9444"/>
    <cellStyle name="常规 2 7 4 2" xfId="9445"/>
    <cellStyle name="常规 2 10 4 2 12 12" xfId="9446"/>
    <cellStyle name="常规 2 2 3 6 11 6 2" xfId="9447"/>
    <cellStyle name="常规 2 7 5 9 8" xfId="9448"/>
    <cellStyle name="常规 2 7 9 2 9 2" xfId="9449"/>
    <cellStyle name="常规 16 5 12" xfId="9450"/>
    <cellStyle name="常规 2 4 10 4" xfId="9451"/>
    <cellStyle name="常规 2 9 2 12 7" xfId="9452"/>
    <cellStyle name="常规 2 2 3 4 7 3 2" xfId="9453"/>
    <cellStyle name="常规 2 2 4 3 2 5 7" xfId="9454"/>
    <cellStyle name="常规 2 10 4 2 9 9 2" xfId="9455"/>
    <cellStyle name="常规 2 2 4 2 2 7 4 2" xfId="9456"/>
    <cellStyle name="常规 7 2 17" xfId="9457"/>
    <cellStyle name="常规 15 7 6 2" xfId="9458"/>
    <cellStyle name="常规 2 10 2 2 13 8 2" xfId="9459"/>
    <cellStyle name="常规 20 7 6 2" xfId="9460"/>
    <cellStyle name="常规 2 2 4 2 2 7 5" xfId="9461"/>
    <cellStyle name="常规 15 7 7" xfId="9462"/>
    <cellStyle name="常规 2 10 2 2 13 9" xfId="9463"/>
    <cellStyle name="常规 20 7 7" xfId="9464"/>
    <cellStyle name="常规 2 10 2 2 2 9 2" xfId="9465"/>
    <cellStyle name="常规 2 2 4 2 2 7 5 2" xfId="9466"/>
    <cellStyle name="常规 15 7 7 2" xfId="9467"/>
    <cellStyle name="常规 2 10 2 2 13 9 2" xfId="9468"/>
    <cellStyle name="常规 20 7 7 2" xfId="9469"/>
    <cellStyle name="常规 2 2 4 2 2 7 7 2" xfId="9470"/>
    <cellStyle name="常规 15 7 9 2" xfId="9471"/>
    <cellStyle name="常规 20 7 9 2" xfId="9472"/>
    <cellStyle name="常规 15 8" xfId="9473"/>
    <cellStyle name="常规 20 8" xfId="9474"/>
    <cellStyle name="常规 18 9 2 2" xfId="9475"/>
    <cellStyle name="常规 23 9 2 2" xfId="9476"/>
    <cellStyle name="常规 2 6 8 3 13" xfId="9477"/>
    <cellStyle name="常规 2 2 3 7 6 9 2" xfId="9478"/>
    <cellStyle name="常规 15 8 10" xfId="9479"/>
    <cellStyle name="常规 20 8 10" xfId="9480"/>
    <cellStyle name="常规 2 2 4 8 9 8" xfId="9481"/>
    <cellStyle name="常规 2 7 5 12 13" xfId="9482"/>
    <cellStyle name="常规 15 8 10 2" xfId="9483"/>
    <cellStyle name="常规 20 8 10 2" xfId="9484"/>
    <cellStyle name="常规 2 2 4 2 2 8 5" xfId="9485"/>
    <cellStyle name="常规 15 8 7" xfId="9486"/>
    <cellStyle name="常规 2 10 2 2 14 9" xfId="9487"/>
    <cellStyle name="常规 20 8 7" xfId="9488"/>
    <cellStyle name="常规 2 6 8 3 14" xfId="9489"/>
    <cellStyle name="常规 15 8 11" xfId="9490"/>
    <cellStyle name="常规 20 8 11" xfId="9491"/>
    <cellStyle name="常规 15 8 11 2" xfId="9492"/>
    <cellStyle name="常规 20 8 11 2" xfId="9493"/>
    <cellStyle name="常规 2 2 4 2 2 9 5" xfId="9494"/>
    <cellStyle name="常规 15 9 7" xfId="9495"/>
    <cellStyle name="常规 20 9 7" xfId="9496"/>
    <cellStyle name="常规 2 10 7 8 11" xfId="9497"/>
    <cellStyle name="常规 2 2 2 19 6 2" xfId="9498"/>
    <cellStyle name="常规 15 8 2" xfId="9499"/>
    <cellStyle name="常规 2 10 2 2 14 4" xfId="9500"/>
    <cellStyle name="常规 20 8 2" xfId="9501"/>
    <cellStyle name="常规 2 10 7 8 11 2" xfId="9502"/>
    <cellStyle name="常规 15 8 2 2" xfId="9503"/>
    <cellStyle name="常规 2 10 2 2 14 4 2" xfId="9504"/>
    <cellStyle name="常规 20 8 2 2" xfId="9505"/>
    <cellStyle name="常规 2 10 7 8 12" xfId="9506"/>
    <cellStyle name="常规 15 8 3" xfId="9507"/>
    <cellStyle name="常规 2 10 2 2 14 5" xfId="9508"/>
    <cellStyle name="常规 20 8 3" xfId="9509"/>
    <cellStyle name="常规 15 8 3 2" xfId="9510"/>
    <cellStyle name="常规 2 10 2 2 14 5 2" xfId="9511"/>
    <cellStyle name="常规 20 8 3 2" xfId="9512"/>
    <cellStyle name="常规 2 2 4 2 2 8 2" xfId="9513"/>
    <cellStyle name="常规 2 2 4 18 7 2" xfId="9514"/>
    <cellStyle name="常规 15 8 4" xfId="9515"/>
    <cellStyle name="常规 2 10 2 2 14 6" xfId="9516"/>
    <cellStyle name="常规 20 8 4" xfId="9517"/>
    <cellStyle name="常规 2 2 4 2 2 8 3" xfId="9518"/>
    <cellStyle name="常规 15 8 5" xfId="9519"/>
    <cellStyle name="常规 2 10 2 2 14 7" xfId="9520"/>
    <cellStyle name="常规 20 8 5" xfId="9521"/>
    <cellStyle name="常规 2 2 4 2 2 8 3 2" xfId="9522"/>
    <cellStyle name="常规 15 8 5 2" xfId="9523"/>
    <cellStyle name="常规 2 10 2 2 14 7 2" xfId="9524"/>
    <cellStyle name="常规 20 8 5 2" xfId="9525"/>
    <cellStyle name="常规 2 2 4 2 2 8 4" xfId="9526"/>
    <cellStyle name="常规 15 8 6" xfId="9527"/>
    <cellStyle name="常规 2 10 2 2 14 8" xfId="9528"/>
    <cellStyle name="常规 20 8 6" xfId="9529"/>
    <cellStyle name="常规 2 2 4 2 2 8 4 2" xfId="9530"/>
    <cellStyle name="常规 2 10 4 2 2 3" xfId="9531"/>
    <cellStyle name="常规 7 7 17" xfId="9532"/>
    <cellStyle name="常规 15 8 6 2" xfId="9533"/>
    <cellStyle name="常规 2 10 2 2 14 8 2" xfId="9534"/>
    <cellStyle name="常规 20 8 6 2" xfId="9535"/>
    <cellStyle name="常规 16 10 6" xfId="9536"/>
    <cellStyle name="常规 2 2 2 5 11 14" xfId="9537"/>
    <cellStyle name="常规 2 7 5 2 2" xfId="9538"/>
    <cellStyle name="常规 4 9 5 11 2" xfId="9539"/>
    <cellStyle name="常规 2 2 4 2 2 8 5 2" xfId="9540"/>
    <cellStyle name="常规 2 10 4 2 3 3" xfId="9541"/>
    <cellStyle name="常规 15 8 7 2" xfId="9542"/>
    <cellStyle name="常规 2 10 2 2 14 9 2" xfId="9543"/>
    <cellStyle name="常规 20 8 7 2" xfId="9544"/>
    <cellStyle name="常规 2 2 2 4 10 4" xfId="9545"/>
    <cellStyle name="常规 2 7 2 9 10 2" xfId="9546"/>
    <cellStyle name="常规 2 7 5 3 2" xfId="9547"/>
    <cellStyle name="常规 16 11 6" xfId="9548"/>
    <cellStyle name="常规 2 2 2 8 2 10 6" xfId="9549"/>
    <cellStyle name="常规 2 2 2 4 11 4" xfId="9550"/>
    <cellStyle name="常规 2 7 2 9 11 2" xfId="9551"/>
    <cellStyle name="常规 2 7 5 4 2" xfId="9552"/>
    <cellStyle name="常规 16 12 6" xfId="9553"/>
    <cellStyle name="常规 2 2 2 8 2 11 6" xfId="9554"/>
    <cellStyle name="常规 6 4 2 10 3" xfId="9555"/>
    <cellStyle name="常规 2 2 4 2 2 8 6 2" xfId="9556"/>
    <cellStyle name="常规 2 10 4 2 4 3" xfId="9557"/>
    <cellStyle name="常规 6 7 2 2 3" xfId="9558"/>
    <cellStyle name="常规 15 8 8 2" xfId="9559"/>
    <cellStyle name="常规 20 8 8 2" xfId="9560"/>
    <cellStyle name="常规 25 10 2 2" xfId="9561"/>
    <cellStyle name="常规 30 10 2 2" xfId="9562"/>
    <cellStyle name="常规 15 9" xfId="9563"/>
    <cellStyle name="常规 2 7 8 2 9 10 2" xfId="9564"/>
    <cellStyle name="常规 20 9" xfId="9565"/>
    <cellStyle name="常规 15 9 3 2" xfId="9566"/>
    <cellStyle name="常规 20 9 3 2" xfId="9567"/>
    <cellStyle name="常规 2 2 4 2 2 9 3" xfId="9568"/>
    <cellStyle name="常规 15 9 5" xfId="9569"/>
    <cellStyle name="常规 20 9 5" xfId="9570"/>
    <cellStyle name="常规 2 2 4 2 2 9 3 2" xfId="9571"/>
    <cellStyle name="常规 15 9 5 2" xfId="9572"/>
    <cellStyle name="常规 20 9 5 2" xfId="9573"/>
    <cellStyle name="常规 2 2 4 2 2 9 4" xfId="9574"/>
    <cellStyle name="常规 15 9 6" xfId="9575"/>
    <cellStyle name="常规 20 9 6" xfId="9576"/>
    <cellStyle name="常规 2 6 5 2 11 8 2" xfId="9577"/>
    <cellStyle name="常规 2 10 5 13 12" xfId="9578"/>
    <cellStyle name="常规 2 2 4 2 2 9 4 2" xfId="9579"/>
    <cellStyle name="常规 15 9 6 2" xfId="9580"/>
    <cellStyle name="常规 20 9 6 2" xfId="9581"/>
    <cellStyle name="常规 2 2 4 8 2 20" xfId="9582"/>
    <cellStyle name="常规 2 2 4 8 2 15" xfId="9583"/>
    <cellStyle name="常规 15 9 7 2" xfId="9584"/>
    <cellStyle name="常规 20 9 7 2" xfId="9585"/>
    <cellStyle name="常规 2 2 4 2 2 9 5 2" xfId="9586"/>
    <cellStyle name="常规 2 2 4 2 2 9 6" xfId="9587"/>
    <cellStyle name="常规 2 2 3 5 2 9 2 2" xfId="9588"/>
    <cellStyle name="常规 15 9 8" xfId="9589"/>
    <cellStyle name="常规 2 2 2 8 6 10 2" xfId="9590"/>
    <cellStyle name="常规 20 9 8" xfId="9591"/>
    <cellStyle name="常规 25 11 2" xfId="9592"/>
    <cellStyle name="常规 30 11 2" xfId="9593"/>
    <cellStyle name="常规 2 2 4 2 2 9 6 2" xfId="9594"/>
    <cellStyle name="常规 15 9 8 2" xfId="9595"/>
    <cellStyle name="常规 20 9 8 2" xfId="9596"/>
    <cellStyle name="常规 25 11 2 2" xfId="9597"/>
    <cellStyle name="常规 30 11 2 2" xfId="9598"/>
    <cellStyle name="常规 2 2 4 2 2 9 7 2" xfId="9599"/>
    <cellStyle name="常规 15 9 9 2" xfId="9600"/>
    <cellStyle name="常规 20 9 9 2" xfId="9601"/>
    <cellStyle name="常规 25 11 3 2" xfId="9602"/>
    <cellStyle name="常规 30 11 3 2" xfId="9603"/>
    <cellStyle name="常规 2 2 5 9 8 2" xfId="9604"/>
    <cellStyle name="常规 2 7 4 2 9 2 2" xfId="9605"/>
    <cellStyle name="常规 6 9 14 13" xfId="9606"/>
    <cellStyle name="常规 2 10 2 6 5" xfId="9607"/>
    <cellStyle name="常规 6 5 6 3" xfId="9608"/>
    <cellStyle name="常规 16 10" xfId="9609"/>
    <cellStyle name="常规 16 10 10 2" xfId="9610"/>
    <cellStyle name="常规 5 2 14 7" xfId="9611"/>
    <cellStyle name="常规 16 10 11" xfId="9612"/>
    <cellStyle name="常规 2 2 2 5 15 10" xfId="9613"/>
    <cellStyle name="常规 16 10 11 2" xfId="9614"/>
    <cellStyle name="常规 2 2 2 5 15 10 2" xfId="9615"/>
    <cellStyle name="常规 17 12 6 2" xfId="9616"/>
    <cellStyle name="常规 22 12 6 2" xfId="9617"/>
    <cellStyle name="常规 2 2 4 2 7 2" xfId="9618"/>
    <cellStyle name="常规 2 2 2 5 11 4 2" xfId="9619"/>
    <cellStyle name="常规 2 2 2 5 15 11" xfId="9620"/>
    <cellStyle name="常规 16 10 12" xfId="9621"/>
    <cellStyle name="常规 2 6 6 8 13" xfId="9622"/>
    <cellStyle name="常规 8 8 2 13 4" xfId="9623"/>
    <cellStyle name="常规 2 10 2 6 5 2" xfId="9624"/>
    <cellStyle name="常规 16 10 2" xfId="9625"/>
    <cellStyle name="常规 2 2 2 5 11 10" xfId="9626"/>
    <cellStyle name="常规 16 10 2 2" xfId="9627"/>
    <cellStyle name="常规 2 2 2 5 11 10 2" xfId="9628"/>
    <cellStyle name="常规 16 10 3" xfId="9629"/>
    <cellStyle name="常规 2 2 2 5 10 9 2" xfId="9630"/>
    <cellStyle name="常规 2 2 2 5 11 11" xfId="9631"/>
    <cellStyle name="常规 2 4 2 26" xfId="9632"/>
    <cellStyle name="常规 2 2 2 12 9 2" xfId="9633"/>
    <cellStyle name="常规 16 10 4" xfId="9634"/>
    <cellStyle name="常规 2 2 12 3 2" xfId="9635"/>
    <cellStyle name="常规 2 2 2 5 11 12" xfId="9636"/>
    <cellStyle name="常规 16 10 4 2" xfId="9637"/>
    <cellStyle name="常规 16 10 5 2" xfId="9638"/>
    <cellStyle name="常规 2 6 4 2 14 2 2" xfId="9639"/>
    <cellStyle name="常规 2 2 3 17 13" xfId="9640"/>
    <cellStyle name="常规 2 2 3 22 13" xfId="9641"/>
    <cellStyle name="常规 16 10 6 2" xfId="9642"/>
    <cellStyle name="常规 16 10 7" xfId="9643"/>
    <cellStyle name="常规 16 10 7 2" xfId="9644"/>
    <cellStyle name="常规 16 10 8" xfId="9645"/>
    <cellStyle name="常规 2 6 4 2 14 5" xfId="9646"/>
    <cellStyle name="常规 2 6 10 5 2" xfId="9647"/>
    <cellStyle name="常规 2 2 2 2 2 11 2 2" xfId="9648"/>
    <cellStyle name="常规 16 10 9" xfId="9649"/>
    <cellStyle name="常规 2 6 4 2 14 6" xfId="9650"/>
    <cellStyle name="常规 2 7 9 7 11 2" xfId="9651"/>
    <cellStyle name="常规 17 4 3 2" xfId="9652"/>
    <cellStyle name="常规 22 4 3 2" xfId="9653"/>
    <cellStyle name="常规 16 10 9 2" xfId="9654"/>
    <cellStyle name="常规 2 10 2 6 6" xfId="9655"/>
    <cellStyle name="常规 6 5 6 4" xfId="9656"/>
    <cellStyle name="常规 16 11" xfId="9657"/>
    <cellStyle name="常规 2 2 2 8 2 10" xfId="9658"/>
    <cellStyle name="常规 2 10 6 10 8 2" xfId="9659"/>
    <cellStyle name="常规 2 6 9 10 4 2" xfId="9660"/>
    <cellStyle name="常规 16 11 10 2" xfId="9661"/>
    <cellStyle name="常规 2 2 2 8 2 10 10 2" xfId="9662"/>
    <cellStyle name="常规 2 2 5 10 10" xfId="9663"/>
    <cellStyle name="常规 2 10 6 10 9" xfId="9664"/>
    <cellStyle name="常规 2 6 9 10 5" xfId="9665"/>
    <cellStyle name="常规 16 11 11" xfId="9666"/>
    <cellStyle name="常规 2 2 2 8 2 10 11" xfId="9667"/>
    <cellStyle name="常规 2 10 2 7 5 2" xfId="9668"/>
    <cellStyle name="常规 2 6 9 10 5 2" xfId="9669"/>
    <cellStyle name="常规 16 11 11 2" xfId="9670"/>
    <cellStyle name="常规 2 2 2 8 2 10 11 2" xfId="9671"/>
    <cellStyle name="常规 2 2 5 10 10 2" xfId="9672"/>
    <cellStyle name="常规 2 10 6 10 9 2" xfId="9673"/>
    <cellStyle name="常规 2 2 3 4 2 3 14" xfId="9674"/>
    <cellStyle name="常规 2 2 5 10 11" xfId="9675"/>
    <cellStyle name="常规 17 4 11 2" xfId="9676"/>
    <cellStyle name="常规 22 4 11 2" xfId="9677"/>
    <cellStyle name="常规 2 6 9 10 6" xfId="9678"/>
    <cellStyle name="常规 2 2 2 5 11 9 2" xfId="9679"/>
    <cellStyle name="常规 16 11 12" xfId="9680"/>
    <cellStyle name="常规 2 2 2 8 2 10 12" xfId="9681"/>
    <cellStyle name="常规 26_BCNS01标段清单细目" xfId="9682"/>
    <cellStyle name="常规 31_BCNS01标段清单细目" xfId="9683"/>
    <cellStyle name="常规 2 10 2 6 6 2" xfId="9684"/>
    <cellStyle name="常规 16 11 2" xfId="9685"/>
    <cellStyle name="常规 2 2 2 8 2 10 2" xfId="9686"/>
    <cellStyle name="常规 16 11 2 2" xfId="9687"/>
    <cellStyle name="常规 2 2 2 8 2 10 2 2" xfId="9688"/>
    <cellStyle name="常规 2 2 3 5 8 2 2" xfId="9689"/>
    <cellStyle name="常规 16 11 3" xfId="9690"/>
    <cellStyle name="常规 2 2 2 8 2 10 3" xfId="9691"/>
    <cellStyle name="常规 2 2 2 4 10 2" xfId="9692"/>
    <cellStyle name="常规 16 11 4" xfId="9693"/>
    <cellStyle name="常规 2 2 2 8 2 10 4" xfId="9694"/>
    <cellStyle name="常规 2 2 12 4 2" xfId="9695"/>
    <cellStyle name="常规 2 2 2 4 10 2 2" xfId="9696"/>
    <cellStyle name="常规 16 11 4 2" xfId="9697"/>
    <cellStyle name="常规 2 2 2 8 2 10 4 2" xfId="9698"/>
    <cellStyle name="常规 2 6 4 2 20 2" xfId="9699"/>
    <cellStyle name="常规 2 6 4 2 15 2" xfId="9700"/>
    <cellStyle name="常规 2 10 8 2 7 8 2" xfId="9701"/>
    <cellStyle name="常规 2 2 2 2 2 4 2 2" xfId="9702"/>
    <cellStyle name="常规 2 2 2 4 10 3" xfId="9703"/>
    <cellStyle name="常规 2 3 2 3 6 2" xfId="9704"/>
    <cellStyle name="常规 16 11 5" xfId="9705"/>
    <cellStyle name="常规 2 2 2 8 2 10 5" xfId="9706"/>
    <cellStyle name="常规 2 2 2 4 10 4 2" xfId="9707"/>
    <cellStyle name="常规 16 11 6 2" xfId="9708"/>
    <cellStyle name="常规 2 2 2 8 2 10 6 2" xfId="9709"/>
    <cellStyle name="常规 2 2 2 4 10 5" xfId="9710"/>
    <cellStyle name="常规 16 11 7" xfId="9711"/>
    <cellStyle name="常规 2 2 2 8 2 10 7" xfId="9712"/>
    <cellStyle name="常规 2 2 2 4 10 5 2" xfId="9713"/>
    <cellStyle name="常规 16 11 7 2" xfId="9714"/>
    <cellStyle name="常规 2 2 2 8 2 10 7 2" xfId="9715"/>
    <cellStyle name="常规 2 6 10 6 2" xfId="9716"/>
    <cellStyle name="常规 2 2 2 2 2 11 3 2" xfId="9717"/>
    <cellStyle name="常规 2 2 2 4 10 6" xfId="9718"/>
    <cellStyle name="常规 16 11 8" xfId="9719"/>
    <cellStyle name="常规 2 2 2 8 2 10 8" xfId="9720"/>
    <cellStyle name="常规 2 2 2 4 10 6 2" xfId="9721"/>
    <cellStyle name="常规 7 4 13" xfId="9722"/>
    <cellStyle name="常规 16 11 8 2" xfId="9723"/>
    <cellStyle name="常规 2 2 2 8 2 10 8 2" xfId="9724"/>
    <cellStyle name="常规 17 4 4 2" xfId="9725"/>
    <cellStyle name="常规 2 2 2 4 10 7" xfId="9726"/>
    <cellStyle name="常规 22 4 4 2" xfId="9727"/>
    <cellStyle name="常规 2 10 6 2 12 2 2" xfId="9728"/>
    <cellStyle name="常规 16 11 9" xfId="9729"/>
    <cellStyle name="常规 2 2 2 8 2 10 9" xfId="9730"/>
    <cellStyle name="常规 2 10 7 10 5" xfId="9731"/>
    <cellStyle name="常规 8 2 2 17" xfId="9732"/>
    <cellStyle name="常规 2 2 2 4 10 7 2" xfId="9733"/>
    <cellStyle name="常规 16 11 9 2" xfId="9734"/>
    <cellStyle name="常规 2 2 2 8 2 10 9 2" xfId="9735"/>
    <cellStyle name="常规 2 10 2 6 7" xfId="9736"/>
    <cellStyle name="常规 16 12" xfId="9737"/>
    <cellStyle name="常规 2 2 2 8 2 11" xfId="9738"/>
    <cellStyle name="常规 2 10 6 15 8 2" xfId="9739"/>
    <cellStyle name="常规 16 12 10 2" xfId="9740"/>
    <cellStyle name="常规 2 2 2 8 2 11 10 2" xfId="9741"/>
    <cellStyle name="常规 2 10 3 9 9" xfId="9742"/>
    <cellStyle name="常规 2 7 8 2 6 12" xfId="9743"/>
    <cellStyle name="常规 16 13 3 2" xfId="9744"/>
    <cellStyle name="常规 2 2 2 8 2 12 3 2" xfId="9745"/>
    <cellStyle name="常规 2 2 5 11 10" xfId="9746"/>
    <cellStyle name="常规 2 10 6 15 9" xfId="9747"/>
    <cellStyle name="常规 8 2 6 4" xfId="9748"/>
    <cellStyle name="常规 16 12 11" xfId="9749"/>
    <cellStyle name="常规 2 2 2 8 2 11 11" xfId="9750"/>
    <cellStyle name="常规 2 2 5 11 10 2" xfId="9751"/>
    <cellStyle name="常规 2 10 6 15 9 2" xfId="9752"/>
    <cellStyle name="常规 16 12 11 2" xfId="9753"/>
    <cellStyle name="常规 2 2 2 8 2 11 11 2" xfId="9754"/>
    <cellStyle name="常规 2 2 3 5 9 6 2" xfId="9755"/>
    <cellStyle name="常规 16 12 12" xfId="9756"/>
    <cellStyle name="常规 2 2 2 8 2 11 12" xfId="9757"/>
    <cellStyle name="常规 2 10 2 6 9" xfId="9758"/>
    <cellStyle name="常规 16 14" xfId="9759"/>
    <cellStyle name="常规 2 2 2 8 2 13" xfId="9760"/>
    <cellStyle name="常规 2 10 2 6 7 2" xfId="9761"/>
    <cellStyle name="常规 16 12 2" xfId="9762"/>
    <cellStyle name="常规 2 2 2 8 2 11 2" xfId="9763"/>
    <cellStyle name="常规 2 2 4 9 12 11" xfId="9764"/>
    <cellStyle name="常规 2 10 2 6 9 2" xfId="9765"/>
    <cellStyle name="常规 16 14 2" xfId="9766"/>
    <cellStyle name="常规 2 2 2 8 2 13 2" xfId="9767"/>
    <cellStyle name="常规 2 10 2 8 9" xfId="9768"/>
    <cellStyle name="常规 2 6 7 2 5 4" xfId="9769"/>
    <cellStyle name="常规 16 12 2 2" xfId="9770"/>
    <cellStyle name="常规 2 2 2 8 2 11 2 2" xfId="9771"/>
    <cellStyle name="常规 2 2 3 5 8 3 2" xfId="9772"/>
    <cellStyle name="常规 16 12 3" xfId="9773"/>
    <cellStyle name="常规 2 2 2 8 2 11 3" xfId="9774"/>
    <cellStyle name="常规 2 10 2 9 9" xfId="9775"/>
    <cellStyle name="常规 7 8 13" xfId="9776"/>
    <cellStyle name="常规 2 6 7 2 6 4" xfId="9777"/>
    <cellStyle name="常规 16 12 3 2" xfId="9778"/>
    <cellStyle name="常规 2 2 2 8 2 11 3 2" xfId="9779"/>
    <cellStyle name="常规 2 2 2 4 11 2" xfId="9780"/>
    <cellStyle name="常规 16 12 4" xfId="9781"/>
    <cellStyle name="常规 2 2 2 8 2 11 4" xfId="9782"/>
    <cellStyle name="常规 2 2 12 5 2" xfId="9783"/>
    <cellStyle name="常规 2 2 2 4 11 2 2" xfId="9784"/>
    <cellStyle name="常规 2 6 7 2 7 4" xfId="9785"/>
    <cellStyle name="常规 16 12 4 2" xfId="9786"/>
    <cellStyle name="常规 2 2 2 8 2 11 4 2" xfId="9787"/>
    <cellStyle name="常规 2 6 4 2 21 2" xfId="9788"/>
    <cellStyle name="常规 2 6 4 2 16 2" xfId="9789"/>
    <cellStyle name="常规 2 10 8 2 7 9 2" xfId="9790"/>
    <cellStyle name="常规 2 2 2 2 2 4 3 2" xfId="9791"/>
    <cellStyle name="常规 2 2 2 4 11 3" xfId="9792"/>
    <cellStyle name="常规 2 3 2 3 7 2" xfId="9793"/>
    <cellStyle name="常规 16 12 5" xfId="9794"/>
    <cellStyle name="常规 2 2 2 8 2 11 5" xfId="9795"/>
    <cellStyle name="常规 6 4 2 10 2" xfId="9796"/>
    <cellStyle name="常规 2 2 2 4 11 3 2" xfId="9797"/>
    <cellStyle name="常规 2 6 7 2 8 4" xfId="9798"/>
    <cellStyle name="常规 16 12 5 2" xfId="9799"/>
    <cellStyle name="常规 2 2 2 8 2 11 5 2" xfId="9800"/>
    <cellStyle name="常规 2 2 4 9 5 10 2" xfId="9801"/>
    <cellStyle name="常规 17 14" xfId="9802"/>
    <cellStyle name="常规 2 2 2 8 3 13" xfId="9803"/>
    <cellStyle name="常规 22 14" xfId="9804"/>
    <cellStyle name="常规 4 9 11 4 2" xfId="9805"/>
    <cellStyle name="常规 2 2 2 4 11 5" xfId="9806"/>
    <cellStyle name="常规 16 12 7" xfId="9807"/>
    <cellStyle name="常规 2 2 2 8 2 11 7" xfId="9808"/>
    <cellStyle name="常规 6 4 2 10 4" xfId="9809"/>
    <cellStyle name="常规 2 6 5 2 22" xfId="9810"/>
    <cellStyle name="常规 2 6 5 2 17" xfId="9811"/>
    <cellStyle name="常规 2 2 2 4 11 5 2" xfId="9812"/>
    <cellStyle name="常规 16 12 7 2" xfId="9813"/>
    <cellStyle name="常规 2 2 2 8 2 11 7 2" xfId="9814"/>
    <cellStyle name="常规 16 13 10" xfId="9815"/>
    <cellStyle name="常规 2 2 2 8 2 12 10" xfId="9816"/>
    <cellStyle name="常规 2 10 2 2 16" xfId="9817"/>
    <cellStyle name="常规 2 10 2 2 21" xfId="9818"/>
    <cellStyle name="常规 16 13 10 2" xfId="9819"/>
    <cellStyle name="常规 2 2 2 8 2 12 10 2" xfId="9820"/>
    <cellStyle name="常规 2 2 5 12 11" xfId="9821"/>
    <cellStyle name="常规 2 2 2 4 4 2 2" xfId="9822"/>
    <cellStyle name="常规 2 7 8 2 6 9" xfId="9823"/>
    <cellStyle name="常规 2 10 6 2 12 11 2" xfId="9824"/>
    <cellStyle name="常规 16 13 12" xfId="9825"/>
    <cellStyle name="常规 2 2 2 8 2 12 12" xfId="9826"/>
    <cellStyle name="常规 2 10 2 6 8 2" xfId="9827"/>
    <cellStyle name="常规 16 13 2" xfId="9828"/>
    <cellStyle name="常规 2 2 2 8 2 12 2" xfId="9829"/>
    <cellStyle name="常规 2 10 3 8 9" xfId="9830"/>
    <cellStyle name="常规 16 13 2 2" xfId="9831"/>
    <cellStyle name="常规 2 2 2 8 2 12 2 2" xfId="9832"/>
    <cellStyle name="常规 2 2 3 5 8 4 2" xfId="9833"/>
    <cellStyle name="常规 16 13 3" xfId="9834"/>
    <cellStyle name="常规 2 2 2 8 2 12 3" xfId="9835"/>
    <cellStyle name="常规 18 11 2 2" xfId="9836"/>
    <cellStyle name="常规 2 2 2 9 2 8 2" xfId="9837"/>
    <cellStyle name="常规 23 11 2 2" xfId="9838"/>
    <cellStyle name="常规 2 2 2 4 12 2" xfId="9839"/>
    <cellStyle name="常规 16 13 4" xfId="9840"/>
    <cellStyle name="常规 2 2 2 8 2 12 4" xfId="9841"/>
    <cellStyle name="常规 2 2 12 6 2" xfId="9842"/>
    <cellStyle name="常规 2 6 8 14 13" xfId="9843"/>
    <cellStyle name="常规 2 2 2 4 12 2 2" xfId="9844"/>
    <cellStyle name="常规 2 2 4 8 3 11" xfId="9845"/>
    <cellStyle name="常规 16 13 4 2" xfId="9846"/>
    <cellStyle name="常规 2 2 2 8 2 12 4 2" xfId="9847"/>
    <cellStyle name="常规 2 6 4 2 22 2" xfId="9848"/>
    <cellStyle name="常规 2 6 4 2 17 2" xfId="9849"/>
    <cellStyle name="常规 2 2 2 2 2 4 4 2" xfId="9850"/>
    <cellStyle name="常规 2 2 2 4 12 3" xfId="9851"/>
    <cellStyle name="常规 2 3 2 3 8 2" xfId="9852"/>
    <cellStyle name="常规 16 13 5" xfId="9853"/>
    <cellStyle name="常规 2 2 2 8 2 12 5" xfId="9854"/>
    <cellStyle name="常规 6 4 2 11 2" xfId="9855"/>
    <cellStyle name="常规 2 2 2 4 12 3 2" xfId="9856"/>
    <cellStyle name="常规 16 13 5 2" xfId="9857"/>
    <cellStyle name="常规 2 2 2 8 2 12 5 2" xfId="9858"/>
    <cellStyle name="常规 2 2 2 4 12 5" xfId="9859"/>
    <cellStyle name="常规 16 13 7" xfId="9860"/>
    <cellStyle name="常规 2 2 2 8 2 12 7" xfId="9861"/>
    <cellStyle name="常规 6 4 2 11 4" xfId="9862"/>
    <cellStyle name="常规 2 2 2 4 12 5 2" xfId="9863"/>
    <cellStyle name="常规 16 13 7 2" xfId="9864"/>
    <cellStyle name="常规 2 2 2 8 2 12 7 2" xfId="9865"/>
    <cellStyle name="常规 2 6 2 2 12 10" xfId="9866"/>
    <cellStyle name="常规 2 10 4 8 9" xfId="9867"/>
    <cellStyle name="常规 16 14 2 2" xfId="9868"/>
    <cellStyle name="常规 2 2 2 8 2 13 2 2" xfId="9869"/>
    <cellStyle name="常规 2 2 3 5 8 5 2" xfId="9870"/>
    <cellStyle name="常规 16 14 3" xfId="9871"/>
    <cellStyle name="常规 2 2 2 8 2 13 3" xfId="9872"/>
    <cellStyle name="常规 2 10 4 9 9" xfId="9873"/>
    <cellStyle name="常规 16 14 3 2" xfId="9874"/>
    <cellStyle name="常规 2 2 2 8 2 13 3 2" xfId="9875"/>
    <cellStyle name="常规 18 11 3 2" xfId="9876"/>
    <cellStyle name="常规 2 2 2 9 2 9 2" xfId="9877"/>
    <cellStyle name="常规 23 11 3 2" xfId="9878"/>
    <cellStyle name="常规 2 2 2 4 13 2" xfId="9879"/>
    <cellStyle name="常规 16 14 4" xfId="9880"/>
    <cellStyle name="常规 2 2 2 8 2 13 4" xfId="9881"/>
    <cellStyle name="常规 2 2 12 7 2" xfId="9882"/>
    <cellStyle name="常规 2 10 5 2 13" xfId="9883"/>
    <cellStyle name="常规 2 2 4 8 8 11" xfId="9884"/>
    <cellStyle name="常规 2 2 2 4 13 2 2" xfId="9885"/>
    <cellStyle name="常规 28 10 7" xfId="9886"/>
    <cellStyle name="常规 33 10 7" xfId="9887"/>
    <cellStyle name="常规 16 14 4 2" xfId="9888"/>
    <cellStyle name="常规 2 2 2 8 2 13 4 2" xfId="9889"/>
    <cellStyle name="常规 2 6 4 2 23 2" xfId="9890"/>
    <cellStyle name="常规 2 6 4 2 18 2" xfId="9891"/>
    <cellStyle name="常规 2 2 2 2 2 4 5 2" xfId="9892"/>
    <cellStyle name="常规 2 2 2 4 13 3" xfId="9893"/>
    <cellStyle name="常规 2 3 2 3 9 2" xfId="9894"/>
    <cellStyle name="常规 16 14 5" xfId="9895"/>
    <cellStyle name="常规 2 2 2 8 2 13 5" xfId="9896"/>
    <cellStyle name="常规 6 4 2 12 2" xfId="9897"/>
    <cellStyle name="常规 2 2 2 4 13 3 2" xfId="9898"/>
    <cellStyle name="常规 28 11 7" xfId="9899"/>
    <cellStyle name="常规 33 11 7" xfId="9900"/>
    <cellStyle name="常规 16 14 5 2" xfId="9901"/>
    <cellStyle name="常规 2 2 2 8 2 13 5 2" xfId="9902"/>
    <cellStyle name="常规 2 10 4 2 6 3 2" xfId="9903"/>
    <cellStyle name="常规 2 10 2 2 10 2 2" xfId="9904"/>
    <cellStyle name="常规 8 3 9 4" xfId="9905"/>
    <cellStyle name="常规 2 2 2 4 13 4 2" xfId="9906"/>
    <cellStyle name="常规 28 12 7" xfId="9907"/>
    <cellStyle name="常规 33 12 7" xfId="9908"/>
    <cellStyle name="常规 16 14 6 2" xfId="9909"/>
    <cellStyle name="常规 2 2 2 8 2 13 6 2" xfId="9910"/>
    <cellStyle name="常规 2 2 5 11 2 2" xfId="9911"/>
    <cellStyle name="常规 2 10 4 2 6 4" xfId="9912"/>
    <cellStyle name="常规 6 7 2 4 4" xfId="9913"/>
    <cellStyle name="常规 2 10 2 2 10 3" xfId="9914"/>
    <cellStyle name="常规 18 12 10 2" xfId="9915"/>
    <cellStyle name="常规 2 2 2 4 13 5" xfId="9916"/>
    <cellStyle name="常规 23 12 10 2" xfId="9917"/>
    <cellStyle name="常规 16 14 7" xfId="9918"/>
    <cellStyle name="常规 2 2 2 8 2 13 7" xfId="9919"/>
    <cellStyle name="常规 6 4 2 12 4" xfId="9920"/>
    <cellStyle name="常规 2 10 4 2 6 4 2" xfId="9921"/>
    <cellStyle name="常规 2 10 2 2 10 3 2" xfId="9922"/>
    <cellStyle name="常规 2 6 2 2 13 10" xfId="9923"/>
    <cellStyle name="常规 2 2 2 4 13 5 2" xfId="9924"/>
    <cellStyle name="常规 28 13 7" xfId="9925"/>
    <cellStyle name="常规 33 13 7" xfId="9926"/>
    <cellStyle name="常规 16 14 7 2" xfId="9927"/>
    <cellStyle name="常规 2 2 2 8 2 13 7 2" xfId="9928"/>
    <cellStyle name="常规 3 7 2 10" xfId="9929"/>
    <cellStyle name="常规 16 2 2" xfId="9930"/>
    <cellStyle name="常规 27 10 3 2" xfId="9931"/>
    <cellStyle name="常规 32 10 3 2" xfId="9932"/>
    <cellStyle name="常规 35 8 9 2" xfId="9933"/>
    <cellStyle name="常规 2 2 3 7 2 7 11" xfId="9934"/>
    <cellStyle name="常规 2 10 3 12 8" xfId="9935"/>
    <cellStyle name="常规 16 2 2 2" xfId="9936"/>
    <cellStyle name="常规 2 2 2 6 13 10" xfId="9937"/>
    <cellStyle name="常规 2 10 3 13 8" xfId="9938"/>
    <cellStyle name="常规 2 7 13 14" xfId="9939"/>
    <cellStyle name="常规 16 2 3 2" xfId="9940"/>
    <cellStyle name="常规 2 6 9 4 13" xfId="9941"/>
    <cellStyle name="常规 2 7 6 4 6" xfId="9942"/>
    <cellStyle name="常规 16 9 10" xfId="9943"/>
    <cellStyle name="常规 2 2 2 6 6 5 2" xfId="9944"/>
    <cellStyle name="常规 6 9 12 7" xfId="9945"/>
    <cellStyle name="常规 2 2 4 2 3 2 2" xfId="9946"/>
    <cellStyle name="常规 16 2 4" xfId="9947"/>
    <cellStyle name="常规 2 2 3 8 2 5 10" xfId="9948"/>
    <cellStyle name="常规 2 7 6 4 6 2" xfId="9949"/>
    <cellStyle name="常规 2 2 3 6 2 4" xfId="9950"/>
    <cellStyle name="常规 16 9 10 2" xfId="9951"/>
    <cellStyle name="常规 37 9 4" xfId="9952"/>
    <cellStyle name="常规 2 10 3 14 8" xfId="9953"/>
    <cellStyle name="常规 2 2 3 5 5 11" xfId="9954"/>
    <cellStyle name="常规 16 2 4 2" xfId="9955"/>
    <cellStyle name="常规 2 6 9 4 14" xfId="9956"/>
    <cellStyle name="常规 2 7 6 4 7" xfId="9957"/>
    <cellStyle name="常规 16 9 11" xfId="9958"/>
    <cellStyle name="常规 16 2 5" xfId="9959"/>
    <cellStyle name="常规 16 9 12" xfId="9960"/>
    <cellStyle name="常规 16 2 6" xfId="9961"/>
    <cellStyle name="常规 2 7 5 2 12 11 2" xfId="9962"/>
    <cellStyle name="常规 16 2 6 2" xfId="9963"/>
    <cellStyle name="常规 2 2 4 3 13 14" xfId="9964"/>
    <cellStyle name="常规 2 10 2 2 3 4 2" xfId="9965"/>
    <cellStyle name="常规 2 6 5 2 2 9 2" xfId="9966"/>
    <cellStyle name="常规 16 2 7" xfId="9967"/>
    <cellStyle name="常规 2 2 2 8 2 2 2" xfId="9968"/>
    <cellStyle name="常规 2 6 3 6 5" xfId="9969"/>
    <cellStyle name="常规 5 2 9 11" xfId="9970"/>
    <cellStyle name="常规 2 2 2 6 14 10" xfId="9971"/>
    <cellStyle name="常规 2 7 5 2 13 6" xfId="9972"/>
    <cellStyle name="常规 16 2 7 2" xfId="9973"/>
    <cellStyle name="常规 2 2 2 8 2 2 2 2" xfId="9974"/>
    <cellStyle name="常规 16 2 8" xfId="9975"/>
    <cellStyle name="常规 2 2 2 8 2 2 3" xfId="9976"/>
    <cellStyle name="常规 2 7 14 14" xfId="9977"/>
    <cellStyle name="常规 16 2 8 2" xfId="9978"/>
    <cellStyle name="常规 2 2 2 8 2 2 3 2" xfId="9979"/>
    <cellStyle name="常规 2 2 3 5 6 11" xfId="9980"/>
    <cellStyle name="常规 16 2 9 2" xfId="9981"/>
    <cellStyle name="常规 2 2 2 8 2 2 4 2" xfId="9982"/>
    <cellStyle name="常规 2 2 4 6 4 2 2" xfId="9983"/>
    <cellStyle name="常规 2 10 4 2 10" xfId="9984"/>
    <cellStyle name="常规 2 2 3 8 2 9 4" xfId="9985"/>
    <cellStyle name="常规 5 2 2 3 2" xfId="9986"/>
    <cellStyle name="常规 16 3" xfId="9987"/>
    <cellStyle name="常规 27 10 4" xfId="9988"/>
    <cellStyle name="常规 32 10 4" xfId="9989"/>
    <cellStyle name="常规 2 10 4 2 10 10" xfId="9990"/>
    <cellStyle name="常规 2 2 2 8 15 9 2" xfId="9991"/>
    <cellStyle name="常规 16 3 10" xfId="9992"/>
    <cellStyle name="常规 2 10 4 5 5" xfId="9993"/>
    <cellStyle name="常规 6 7 5 3" xfId="9994"/>
    <cellStyle name="常规 2 10 2 2 12 12" xfId="9995"/>
    <cellStyle name="常规 2 10 4 2 10 10 2" xfId="9996"/>
    <cellStyle name="常规 2 2 2 7 4 13" xfId="9997"/>
    <cellStyle name="常规 2 3 2 6 8" xfId="9998"/>
    <cellStyle name="常规 2 7 5 8 12" xfId="9999"/>
    <cellStyle name="常规 2 7 9 12 13" xfId="10000"/>
    <cellStyle name="常规 8 4 2 3 4" xfId="10001"/>
    <cellStyle name="常规 16 3 10 2" xfId="10002"/>
    <cellStyle name="常规 2 6 4 2 11 7 2" xfId="10003"/>
    <cellStyle name="常规 2 2 2 2 2 7 4" xfId="10004"/>
    <cellStyle name="常规 2 10 4 2 10 11" xfId="10005"/>
    <cellStyle name="常规 16 3 11" xfId="10006"/>
    <cellStyle name="常规 2 2 4 9 4 3" xfId="10007"/>
    <cellStyle name="常规 2 10 4 2 10 2" xfId="10008"/>
    <cellStyle name="常规 2 2 3 8 2 9 4 2" xfId="10009"/>
    <cellStyle name="常规 16 3 2" xfId="10010"/>
    <cellStyle name="常规 27 10 4 2" xfId="10011"/>
    <cellStyle name="常规 32 10 4 2" xfId="10012"/>
    <cellStyle name="常规 2 2 4 9 4 3 2" xfId="10013"/>
    <cellStyle name="常规 2 10 4 2 10 2 2" xfId="10014"/>
    <cellStyle name="常规 2 2 4 3 16" xfId="10015"/>
    <cellStyle name="常规 16 3 2 2" xfId="10016"/>
    <cellStyle name="常规 2 4 3 10" xfId="10017"/>
    <cellStyle name="常规 17 13 11" xfId="10018"/>
    <cellStyle name="常规 22 13 11" xfId="10019"/>
    <cellStyle name="常规 2 10 6 2 13 4 2" xfId="10020"/>
    <cellStyle name="常规 17 5 6 2" xfId="10021"/>
    <cellStyle name="常规 22 5 6 2" xfId="10022"/>
    <cellStyle name="常规 2 2 4 9 4 4" xfId="10023"/>
    <cellStyle name="常规 2 2 3 8 2 10 10 2" xfId="10024"/>
    <cellStyle name="常规 2 10 4 2 10 3" xfId="10025"/>
    <cellStyle name="常规 2 2 4 10 11 2" xfId="10026"/>
    <cellStyle name="常规 2 7 7 7 8 2" xfId="10027"/>
    <cellStyle name="常规 2 2 4 3 2 14 5 2" xfId="10028"/>
    <cellStyle name="常规 16 3 3" xfId="10029"/>
    <cellStyle name="常规 2 7 2 8" xfId="10030"/>
    <cellStyle name="常规 2 2 4 9 4 4 2" xfId="10031"/>
    <cellStyle name="常规 2 10 4 2 10 3 2" xfId="10032"/>
    <cellStyle name="常规 2 7 18 14" xfId="10033"/>
    <cellStyle name="常规 16 3 3 2" xfId="10034"/>
    <cellStyle name="常规 2 2 4 9 4 5" xfId="10035"/>
    <cellStyle name="常规 2 10 4 2 10 4" xfId="10036"/>
    <cellStyle name="常规 2 10 9 9 7 2" xfId="10037"/>
    <cellStyle name="常规 2 2 4 2 3 3 2" xfId="10038"/>
    <cellStyle name="常规 2 2 4 19 2 2" xfId="10039"/>
    <cellStyle name="常规 16 3 4" xfId="10040"/>
    <cellStyle name="常规 2 2 4 9 4 5 2" xfId="10041"/>
    <cellStyle name="常规 2 10 4 2 10 4 2" xfId="10042"/>
    <cellStyle name="常规 2 7 3 8" xfId="10043"/>
    <cellStyle name="常规 16 3 4 2" xfId="10044"/>
    <cellStyle name="常规 2 2 4 9 4 6" xfId="10045"/>
    <cellStyle name="常规 2 10 4 2 10 5" xfId="10046"/>
    <cellStyle name="常规 16 3 5" xfId="10047"/>
    <cellStyle name="常规 2 2 4 9 4 6 2" xfId="10048"/>
    <cellStyle name="常规 2 10 4 2 10 5 2" xfId="10049"/>
    <cellStyle name="常规 2 7 4 8" xfId="10050"/>
    <cellStyle name="常规 16 3 5 2" xfId="10051"/>
    <cellStyle name="常规 2 2 4 9 4 7" xfId="10052"/>
    <cellStyle name="常规 2 10 4 2 10 6" xfId="10053"/>
    <cellStyle name="常规 16 3 6" xfId="10054"/>
    <cellStyle name="常规 2 10 2 2 12" xfId="10055"/>
    <cellStyle name="常规 2 2 2 4 9 10 2" xfId="10056"/>
    <cellStyle name="常规 2 2 4 9 4 7 2" xfId="10057"/>
    <cellStyle name="常规 2 10 4 2 10 6 2" xfId="10058"/>
    <cellStyle name="常规 2 7 5 8" xfId="10059"/>
    <cellStyle name="常规 16 3 6 2" xfId="10060"/>
    <cellStyle name="常规 2 2 4 9 4 8" xfId="10061"/>
    <cellStyle name="常规 2 10 4 2 10 7" xfId="10062"/>
    <cellStyle name="常规 2 2 2 7 2 6 6 2" xfId="10063"/>
    <cellStyle name="常规 2 10 2 2 3 5 2" xfId="10064"/>
    <cellStyle name="常规 2 9 2 2 6" xfId="10065"/>
    <cellStyle name="常规 16 3 7" xfId="10066"/>
    <cellStyle name="常规 2 2 2 8 2 3 2" xfId="10067"/>
    <cellStyle name="常规 2 2 4 9 4 8 2" xfId="10068"/>
    <cellStyle name="常规 2 10 4 2 10 7 2" xfId="10069"/>
    <cellStyle name="常规 2 7 6 8" xfId="10070"/>
    <cellStyle name="常规 2 6 4 6 5" xfId="10071"/>
    <cellStyle name="常规 17 14 11" xfId="10072"/>
    <cellStyle name="常规 22 14 11" xfId="10073"/>
    <cellStyle name="常规 2 4 4 10" xfId="10074"/>
    <cellStyle name="常规 2 9 2 2 6 2" xfId="10075"/>
    <cellStyle name="常规 2 2 4 4 16" xfId="10076"/>
    <cellStyle name="常规 16 3 7 2" xfId="10077"/>
    <cellStyle name="常规 2 2 2 8 2 3 2 2" xfId="10078"/>
    <cellStyle name="常规 2 2 4 9 4 9" xfId="10079"/>
    <cellStyle name="常规 2 10 4 2 10 8" xfId="10080"/>
    <cellStyle name="常规 16 3 8" xfId="10081"/>
    <cellStyle name="常规 2 2 2 8 2 3 3" xfId="10082"/>
    <cellStyle name="常规 2 2 4 9 4 9 2" xfId="10083"/>
    <cellStyle name="常规 2 10 4 2 10 8 2" xfId="10084"/>
    <cellStyle name="常规 2 7 7 8" xfId="10085"/>
    <cellStyle name="常规 2 7 19 14" xfId="10086"/>
    <cellStyle name="常规 16 3 8 2" xfId="10087"/>
    <cellStyle name="常规 2 2 2 8 2 3 3 2" xfId="10088"/>
    <cellStyle name="常规 2 10 4 2 10 9 2" xfId="10089"/>
    <cellStyle name="常规 2 7 8 8" xfId="10090"/>
    <cellStyle name="常规 7 7 2 10 4" xfId="10091"/>
    <cellStyle name="常规 16 3 9 2" xfId="10092"/>
    <cellStyle name="常规 2 2 2 8 2 3 4 2" xfId="10093"/>
    <cellStyle name="常规 2 2 4 9 5 3" xfId="10094"/>
    <cellStyle name="常规 2 10 4 2 11 2" xfId="10095"/>
    <cellStyle name="常规 2 2 3 8 2 9 5 2" xfId="10096"/>
    <cellStyle name="常规 16 4 2" xfId="10097"/>
    <cellStyle name="常规 27 10 5 2" xfId="10098"/>
    <cellStyle name="常规 32 10 5 2" xfId="10099"/>
    <cellStyle name="常规 2 10 6 2 13 5 2" xfId="10100"/>
    <cellStyle name="常规 17 5 7 2" xfId="10101"/>
    <cellStyle name="常规 22 5 7 2" xfId="10102"/>
    <cellStyle name="常规 2 6 2 10 12" xfId="10103"/>
    <cellStyle name="常规 2 10 4 13 10 2" xfId="10104"/>
    <cellStyle name="常规 29 6 10" xfId="10105"/>
    <cellStyle name="常规 34 6 10" xfId="10106"/>
    <cellStyle name="常规 6 6 2 13 4" xfId="10107"/>
    <cellStyle name="常规 2 2 4 9 5 4" xfId="10108"/>
    <cellStyle name="常规 2 2 3 8 2 10 11 2" xfId="10109"/>
    <cellStyle name="常规 2 10 4 2 11 3" xfId="10110"/>
    <cellStyle name="常规 2 2 4 3 2 14 6 2" xfId="10111"/>
    <cellStyle name="常规 16 4 3" xfId="10112"/>
    <cellStyle name="常规 2 2 4 9 5 5" xfId="10113"/>
    <cellStyle name="常规 2 10 4 2 11 4" xfId="10114"/>
    <cellStyle name="常规 2 10 9 9 8 2" xfId="10115"/>
    <cellStyle name="常规 2 2 4 2 3 4 2" xfId="10116"/>
    <cellStyle name="常规 2 2 4 19 3 2" xfId="10117"/>
    <cellStyle name="常规 2 7 9 2 12" xfId="10118"/>
    <cellStyle name="常规 16 4 4" xfId="10119"/>
    <cellStyle name="常规 2 2 4 9 5 6" xfId="10120"/>
    <cellStyle name="常规 2 10 4 2 11 5" xfId="10121"/>
    <cellStyle name="常规 16 4 5" xfId="10122"/>
    <cellStyle name="常规 2 2 4 9 5 7" xfId="10123"/>
    <cellStyle name="常规 2 10 4 2 11 6" xfId="10124"/>
    <cellStyle name="常规 16 4 6" xfId="10125"/>
    <cellStyle name="常规 2 2 4 9 5 8" xfId="10126"/>
    <cellStyle name="常规 2 10 4 2 11 7" xfId="10127"/>
    <cellStyle name="常规 2 2 2 7 2 6 7 2" xfId="10128"/>
    <cellStyle name="常规 2 10 2 2 3 6 2" xfId="10129"/>
    <cellStyle name="常规 2 9 2 3 6" xfId="10130"/>
    <cellStyle name="常规 16 4 7" xfId="10131"/>
    <cellStyle name="常规 2 2 2 8 2 4 2" xfId="10132"/>
    <cellStyle name="常规 2 2 3 8 2 9 6" xfId="10133"/>
    <cellStyle name="常规 2 10 4 2 12" xfId="10134"/>
    <cellStyle name="常规 28 2 2 2" xfId="10135"/>
    <cellStyle name="常规 33 2 2 2" xfId="10136"/>
    <cellStyle name="常规 2 2 4 7 8 10" xfId="10137"/>
    <cellStyle name="常规 16 5" xfId="10138"/>
    <cellStyle name="常规 27 10 6" xfId="10139"/>
    <cellStyle name="常规 32 10 6" xfId="10140"/>
    <cellStyle name="常规 2 7 10" xfId="10141"/>
    <cellStyle name="常规 2 2 3 8 2 9 6 2" xfId="10142"/>
    <cellStyle name="常规 2 2 4 9 6 3" xfId="10143"/>
    <cellStyle name="常规 2 10 4 2 12 2" xfId="10144"/>
    <cellStyle name="常规 2 2 4 7 8 10 2" xfId="10145"/>
    <cellStyle name="常规 16 5 2" xfId="10146"/>
    <cellStyle name="常规 27 10 6 2" xfId="10147"/>
    <cellStyle name="常规 32 10 6 2" xfId="10148"/>
    <cellStyle name="常规 2 7 10 2" xfId="10149"/>
    <cellStyle name="常规 2 2 4 9 6 3 2" xfId="10150"/>
    <cellStyle name="常规 2 10 4 2 12 2 2" xfId="10151"/>
    <cellStyle name="常规 19 5 10" xfId="10152"/>
    <cellStyle name="常规 24 5 10" xfId="10153"/>
    <cellStyle name="常规 16 5 2 2" xfId="10154"/>
    <cellStyle name="常规 2 10 6 2 13 6 2" xfId="10155"/>
    <cellStyle name="常规 17 5 8 2" xfId="10156"/>
    <cellStyle name="常规 22 5 8 2" xfId="10157"/>
    <cellStyle name="常规 2 10 4 13 11 2" xfId="10158"/>
    <cellStyle name="常规 6 6 2 14 4" xfId="10159"/>
    <cellStyle name="常规 2 7 11" xfId="10160"/>
    <cellStyle name="常规 2 2 4 9 6 4" xfId="10161"/>
    <cellStyle name="常规 2 10 4 2 12 3" xfId="10162"/>
    <cellStyle name="常规 2 2 4 3 2 14 7 2" xfId="10163"/>
    <cellStyle name="常规 16 5 3" xfId="10164"/>
    <cellStyle name="常规 2 7 11 2" xfId="10165"/>
    <cellStyle name="常规 2 2 4 9 6 4 2" xfId="10166"/>
    <cellStyle name="常规 2 10 4 2 12 3 2" xfId="10167"/>
    <cellStyle name="常规 2 9 2 8" xfId="10168"/>
    <cellStyle name="常规 16 5 3 2" xfId="10169"/>
    <cellStyle name="常规 2 7 12" xfId="10170"/>
    <cellStyle name="常规 2 2 4 9 6 5" xfId="10171"/>
    <cellStyle name="常规 2 10 4 2 12 4" xfId="10172"/>
    <cellStyle name="常规 2 10 9 9 9 2" xfId="10173"/>
    <cellStyle name="常规 2 2 4 2 3 5 2" xfId="10174"/>
    <cellStyle name="常规 2 2 4 19 4 2" xfId="10175"/>
    <cellStyle name="常规 16 5 4" xfId="10176"/>
    <cellStyle name="常规 2 7 12 2" xfId="10177"/>
    <cellStyle name="常规 2 2 4 9 6 5 2" xfId="10178"/>
    <cellStyle name="常规 2 10 4 2 12 4 2" xfId="10179"/>
    <cellStyle name="常规 2 9 3 8" xfId="10180"/>
    <cellStyle name="常规 2 6 8 2 6 11" xfId="10181"/>
    <cellStyle name="常规 37 2 11" xfId="10182"/>
    <cellStyle name="常规 16 5 4 2" xfId="10183"/>
    <cellStyle name="常规 2 2 3 8 2 9 7" xfId="10184"/>
    <cellStyle name="常规 2 10 4 2 13" xfId="10185"/>
    <cellStyle name="常规 2 2 4 7 8 11" xfId="10186"/>
    <cellStyle name="常规 16 6" xfId="10187"/>
    <cellStyle name="常规 27 10 7" xfId="10188"/>
    <cellStyle name="常规 32 10 7" xfId="10189"/>
    <cellStyle name="常规 2 10 4 2 13 10" xfId="10190"/>
    <cellStyle name="常规 2 2 3 4 4 10 2" xfId="10191"/>
    <cellStyle name="常规 2 2 4 20 8" xfId="10192"/>
    <cellStyle name="常规 2 2 4 15 8" xfId="10193"/>
    <cellStyle name="常规 16 6 10" xfId="10194"/>
    <cellStyle name="常规 2 10 4 2 13 11" xfId="10195"/>
    <cellStyle name="常规 2 2 4 20 9" xfId="10196"/>
    <cellStyle name="常规 2 2 4 15 9" xfId="10197"/>
    <cellStyle name="常规 16 6 11" xfId="10198"/>
    <cellStyle name="常规 2 10 4 2 13 11 2" xfId="10199"/>
    <cellStyle name="常规 2 2 4 20 9 2" xfId="10200"/>
    <cellStyle name="常规 2 2 4 15 9 2" xfId="10201"/>
    <cellStyle name="常规 16 6 11 2" xfId="10202"/>
    <cellStyle name="常规 4 10 4" xfId="10203"/>
    <cellStyle name="常规 2 2 4 7 2 11 7 2" xfId="10204"/>
    <cellStyle name="常规 2 7 9 2" xfId="10205"/>
    <cellStyle name="常规 2 10 4 2 13 12" xfId="10206"/>
    <cellStyle name="常规 16 6 12" xfId="10207"/>
    <cellStyle name="常规 2 4 15 4" xfId="10208"/>
    <cellStyle name="常规 2 2 3 4 7 8 2" xfId="10209"/>
    <cellStyle name="常规 2 2 4 9 7 3 2" xfId="10210"/>
    <cellStyle name="常规 2 10 4 2 13 2 2" xfId="10211"/>
    <cellStyle name="常规 2 2 4 5 2 14 9" xfId="10212"/>
    <cellStyle name="常规 16 6 2 2" xfId="10213"/>
    <cellStyle name="常规 2 5 11 12" xfId="10214"/>
    <cellStyle name="常规 2 10 6 2 13 7 2" xfId="10215"/>
    <cellStyle name="常规 17 5 9 2" xfId="10216"/>
    <cellStyle name="常规 22 5 9 2" xfId="10217"/>
    <cellStyle name="常规 2 2 4 9 7 4" xfId="10218"/>
    <cellStyle name="常规 2 10 4 2 13 3" xfId="10219"/>
    <cellStyle name="常规 2 2 4 3 2 14 8 2" xfId="10220"/>
    <cellStyle name="常规 16 6 3" xfId="10221"/>
    <cellStyle name="常规 2 2 4 9 7 4 2" xfId="10222"/>
    <cellStyle name="常规 2 10 4 2 13 3 2" xfId="10223"/>
    <cellStyle name="常规 16 6 3 2" xfId="10224"/>
    <cellStyle name="常规 2 2 4 9 7 5" xfId="10225"/>
    <cellStyle name="常规 2 10 4 2 13 4" xfId="10226"/>
    <cellStyle name="常规 2 10 3 2 10 2 2" xfId="10227"/>
    <cellStyle name="常规 2 2 4 2 3 6 2" xfId="10228"/>
    <cellStyle name="常规 2 2 4 19 5 2" xfId="10229"/>
    <cellStyle name="常规 16 6 4" xfId="10230"/>
    <cellStyle name="常规 2 2 3 8 2 9 8" xfId="10231"/>
    <cellStyle name="常规 2 2 2 5 2 7 4 2" xfId="10232"/>
    <cellStyle name="常规 2 10 4 2 14" xfId="10233"/>
    <cellStyle name="常规 2 6 3 2 3 8 2" xfId="10234"/>
    <cellStyle name="常规 2 2 4 7 8 12" xfId="10235"/>
    <cellStyle name="常规 16 7" xfId="10236"/>
    <cellStyle name="常规 27 10 8" xfId="10237"/>
    <cellStyle name="常规 32 10 8" xfId="10238"/>
    <cellStyle name="常规 2 2 4 7 2 3 9 2" xfId="10239"/>
    <cellStyle name="常规 2 10 2 11 4" xfId="10240"/>
    <cellStyle name="常规 2 4 2 3 4" xfId="10241"/>
    <cellStyle name="常规 2 10 6 2 22" xfId="10242"/>
    <cellStyle name="常规 2 10 6 2 17" xfId="10243"/>
    <cellStyle name="常规 2 6 9 2 13" xfId="10244"/>
    <cellStyle name="常规 2 2 4 2 4 9" xfId="10245"/>
    <cellStyle name="常规 16 7 10" xfId="10246"/>
    <cellStyle name="常规 2 10 4 2 14 10" xfId="10247"/>
    <cellStyle name="常规 2 10 3 2 11 5" xfId="10248"/>
    <cellStyle name="常规 2 6 4 14 4" xfId="10249"/>
    <cellStyle name="常规 2 10 2 11 4 2" xfId="10250"/>
    <cellStyle name="常规 2 4 2 3 4 2" xfId="10251"/>
    <cellStyle name="常规 2 10 6 2 22 2" xfId="10252"/>
    <cellStyle name="常规 2 10 6 2 17 2" xfId="10253"/>
    <cellStyle name="常规 2 2 4 2 4 9 2" xfId="10254"/>
    <cellStyle name="常规 2 7 9 8 12" xfId="10255"/>
    <cellStyle name="常规 16 7 10 2" xfId="10256"/>
    <cellStyle name="常规 17 9 4" xfId="10257"/>
    <cellStyle name="常规 22 9 4" xfId="10258"/>
    <cellStyle name="常规 2 10 4 2 14 10 2" xfId="10259"/>
    <cellStyle name="常规 2 10 3 2 11 5 2" xfId="10260"/>
    <cellStyle name="常规 2 10 2 11 5" xfId="10261"/>
    <cellStyle name="常规 2 2 3 5 12 3 2" xfId="10262"/>
    <cellStyle name="常规 2 7 4 3 6 2" xfId="10263"/>
    <cellStyle name="常规 2 4 2 3 5" xfId="10264"/>
    <cellStyle name="常规 2 10 6 2 23" xfId="10265"/>
    <cellStyle name="常规 2 10 6 2 18" xfId="10266"/>
    <cellStyle name="常规 2 6 9 2 14" xfId="10267"/>
    <cellStyle name="常规 16 7 11" xfId="10268"/>
    <cellStyle name="常规 28 11 11 2" xfId="10269"/>
    <cellStyle name="常规 33 11 11 2" xfId="10270"/>
    <cellStyle name="常规 2 2 4 7 2 5 2" xfId="10271"/>
    <cellStyle name="常规 2 10 4 2 14 11" xfId="10272"/>
    <cellStyle name="常规 2 10 3 2 11 6" xfId="10273"/>
    <cellStyle name="常规 2 6 5 11 2" xfId="10274"/>
    <cellStyle name="常规 2 10 6 5 5 2" xfId="10275"/>
    <cellStyle name="常规 6 9 5 3 2" xfId="10276"/>
    <cellStyle name="常规 2 3 2 14 3 2" xfId="10277"/>
    <cellStyle name="常规 2 10 6_BCNS01标段清单细目" xfId="10278"/>
    <cellStyle name="常规 2 10 2 11 6" xfId="10279"/>
    <cellStyle name="常规 2 4 2 3 6" xfId="10280"/>
    <cellStyle name="常规 2 10 6 2 24" xfId="10281"/>
    <cellStyle name="常规 2 10 6 2 19" xfId="10282"/>
    <cellStyle name="常规 2 2 4 8 2 13 10 2" xfId="10283"/>
    <cellStyle name="常规 16 7 12" xfId="10284"/>
    <cellStyle name="常规 2 2 2 3 2 4 2" xfId="10285"/>
    <cellStyle name="常规 2 2 4 7 2 5 3" xfId="10286"/>
    <cellStyle name="常规 2 10 4 2 14 12" xfId="10287"/>
    <cellStyle name="常规 2 10 3 2 11 7" xfId="10288"/>
    <cellStyle name="常规 2 2 4 9 8 3" xfId="10289"/>
    <cellStyle name="常规 2 10 4 2 14 2" xfId="10290"/>
    <cellStyle name="常规 2 2 3 8 2 9 8 2" xfId="10291"/>
    <cellStyle name="常规 16 7 2" xfId="10292"/>
    <cellStyle name="常规 2 2 2 3 2 10" xfId="10293"/>
    <cellStyle name="常规 27 10 8 2" xfId="10294"/>
    <cellStyle name="常规 32 10 8 2" xfId="10295"/>
    <cellStyle name="常规 2 6 7 12 4" xfId="10296"/>
    <cellStyle name="常规 2 2 4 9 8 3 2" xfId="10297"/>
    <cellStyle name="常规 2 10 4 2 14 2 2" xfId="10298"/>
    <cellStyle name="常规 8 3 2 14 4" xfId="10299"/>
    <cellStyle name="常规 2 6 7 2 10 2 2" xfId="10300"/>
    <cellStyle name="常规 4 8 2 11 2" xfId="10301"/>
    <cellStyle name="常规 2 10 4 12 8" xfId="10302"/>
    <cellStyle name="常规 16 7 2 2" xfId="10303"/>
    <cellStyle name="常规 2 2 2 3 2 10 2" xfId="10304"/>
    <cellStyle name="常规 2 2 4 9 8 4" xfId="10305"/>
    <cellStyle name="常规 2 10 4 2 14 3" xfId="10306"/>
    <cellStyle name="常规 2 2 4 3 2 14 9 2" xfId="10307"/>
    <cellStyle name="常规 16 7 3" xfId="10308"/>
    <cellStyle name="常规 2 2 2 3 2 11" xfId="10309"/>
    <cellStyle name="常规 2 6 7 13 4" xfId="10310"/>
    <cellStyle name="常规 2 2 4 9 8 4 2" xfId="10311"/>
    <cellStyle name="常规 2 10 4 2 14 3 2" xfId="10312"/>
    <cellStyle name="常规 2 6 7 2 10 3 2" xfId="10313"/>
    <cellStyle name="常规 2 2 4 4 2 2 7" xfId="10314"/>
    <cellStyle name="常规 4 8 2 12 2" xfId="10315"/>
    <cellStyle name="常规 2 6 6 2 3 2 2" xfId="10316"/>
    <cellStyle name="常规 2 10 4 13 8" xfId="10317"/>
    <cellStyle name="常规 16 7 3 2" xfId="10318"/>
    <cellStyle name="常规 2 2 2 3 2 11 2" xfId="10319"/>
    <cellStyle name="常规 2 10 2 10 2 2" xfId="10320"/>
    <cellStyle name="常规 2 2 4 9 8 5" xfId="10321"/>
    <cellStyle name="常规 2 10 4 2 14 4" xfId="10322"/>
    <cellStyle name="常规 2 10 3 2 10 3 2" xfId="10323"/>
    <cellStyle name="常规 2 2 4 2 3 7 2" xfId="10324"/>
    <cellStyle name="常规 2 2 4 19 6 2" xfId="10325"/>
    <cellStyle name="常规 16 7 4" xfId="10326"/>
    <cellStyle name="常规 2 2 2 3 2 12" xfId="10327"/>
    <cellStyle name="常规 2 6 7 14 4" xfId="10328"/>
    <cellStyle name="常规 2 2 4 9 8 5 2" xfId="10329"/>
    <cellStyle name="常规 2 10 4 2 14 4 2" xfId="10330"/>
    <cellStyle name="常规 2 7 2 2 3 13" xfId="10331"/>
    <cellStyle name="常规 2 6 7 2 10 4 2" xfId="10332"/>
    <cellStyle name="常规 2 2 4 4 2 3 7" xfId="10333"/>
    <cellStyle name="常规 4 5 16" xfId="10334"/>
    <cellStyle name="常规 4 8 2 13 2" xfId="10335"/>
    <cellStyle name="常规 2 6 6 2 3 3 2" xfId="10336"/>
    <cellStyle name="常规 2 10 4 14 8" xfId="10337"/>
    <cellStyle name="常规 2 2 3 6 5 11" xfId="10338"/>
    <cellStyle name="常规 16 7 4 2" xfId="10339"/>
    <cellStyle name="常规 2 2 2 3 2 12 2" xfId="10340"/>
    <cellStyle name="常规 2 2 4 7 8 13" xfId="10341"/>
    <cellStyle name="常规 16 8" xfId="10342"/>
    <cellStyle name="常规 27 10 9" xfId="10343"/>
    <cellStyle name="常规 32 10 9" xfId="10344"/>
    <cellStyle name="常规 2 10 8 2 12 10 2" xfId="10345"/>
    <cellStyle name="常规 18 9 3 2" xfId="10346"/>
    <cellStyle name="常规 23 9 3 2" xfId="10347"/>
    <cellStyle name="常规 2 2 3 8 2 9 9" xfId="10348"/>
    <cellStyle name="常规 2 10 4 2 20" xfId="10349"/>
    <cellStyle name="常规 2 10 4 2 15" xfId="10350"/>
    <cellStyle name="常规 2 6 9 3 13" xfId="10351"/>
    <cellStyle name="常规 2 2 4 2 9 9" xfId="10352"/>
    <cellStyle name="常规 16 8 10" xfId="10353"/>
    <cellStyle name="常规 2 5 16" xfId="10354"/>
    <cellStyle name="常规 2 10 2 14 8" xfId="10355"/>
    <cellStyle name="常规 2 8 2 9 10" xfId="10356"/>
    <cellStyle name="常规 7 7 5 3" xfId="10357"/>
    <cellStyle name="常规 2 6 7 2 11 10 2" xfId="10358"/>
    <cellStyle name="常规 2 2 4 7 2 8 5" xfId="10359"/>
    <cellStyle name="常规 2 6 6 2 12 5 2" xfId="10360"/>
    <cellStyle name="常规 2 10 3 2 14 9" xfId="10361"/>
    <cellStyle name="常规 2 4 2 6 8" xfId="10362"/>
    <cellStyle name="常规 2 2 4 2 9 9 2" xfId="10363"/>
    <cellStyle name="常规 8 5 2 3 4" xfId="10364"/>
    <cellStyle name="常规 16 8 10 2" xfId="10365"/>
    <cellStyle name="常规 27 9 4" xfId="10366"/>
    <cellStyle name="常规 32 9 4" xfId="10367"/>
    <cellStyle name="常规 2 4 2 8 4 2" xfId="10368"/>
    <cellStyle name="常规 2 2 2 3 2 7 4" xfId="10369"/>
    <cellStyle name="常规 2 6 9 3 14" xfId="10370"/>
    <cellStyle name="常规 16 8 11" xfId="10371"/>
    <cellStyle name="常规 2 10 2 15 8" xfId="10372"/>
    <cellStyle name="常规 7 7 6 3" xfId="10373"/>
    <cellStyle name="常规 2 10 2 2 7 10" xfId="10374"/>
    <cellStyle name="常规 2 4 2 7 8" xfId="10375"/>
    <cellStyle name="常规 8 5 2 4 4" xfId="10376"/>
    <cellStyle name="常规 16 8 11 2" xfId="10377"/>
    <cellStyle name="常规 6 10 4" xfId="10378"/>
    <cellStyle name="常规 2 4 2 8 5 2" xfId="10379"/>
    <cellStyle name="常规 2 2 2 3 2 8 4" xfId="10380"/>
    <cellStyle name="常规 16 8 12" xfId="10381"/>
    <cellStyle name="常规 2 2 2 3 2 9 2" xfId="10382"/>
    <cellStyle name="常规 2 2 4 9 9 3" xfId="10383"/>
    <cellStyle name="常规 2 10 4 2 20 2" xfId="10384"/>
    <cellStyle name="常规 2 10 4 2 15 2" xfId="10385"/>
    <cellStyle name="常规 2 2 3 8 2 9 9 2" xfId="10386"/>
    <cellStyle name="常规 16 8 2" xfId="10387"/>
    <cellStyle name="常规 27 10 9 2" xfId="10388"/>
    <cellStyle name="常规 32 10 9 2" xfId="10389"/>
    <cellStyle name="常规 2 6 7 2 11 2 2" xfId="10390"/>
    <cellStyle name="常规 2 10 9 25" xfId="10391"/>
    <cellStyle name="常规 16 8 2 2" xfId="10392"/>
    <cellStyle name="常规 16 8 3" xfId="10393"/>
    <cellStyle name="常规 16 8 3 2" xfId="10394"/>
    <cellStyle name="常规 2 10 2 10 3 2" xfId="10395"/>
    <cellStyle name="常规 2 2 2 7 2 9 10 2" xfId="10396"/>
    <cellStyle name="常规 2 2 4 9 9 5" xfId="10397"/>
    <cellStyle name="常规 2 10 3 2 10 4 2" xfId="10398"/>
    <cellStyle name="常规 2 2 4 2 3 8 2" xfId="10399"/>
    <cellStyle name="常规 2 2 4 19 7 2" xfId="10400"/>
    <cellStyle name="常规 16 8 4" xfId="10401"/>
    <cellStyle name="常规 2 10 4 2 21" xfId="10402"/>
    <cellStyle name="常规 2 10 4 2 16" xfId="10403"/>
    <cellStyle name="常规 2 2 2 3 15 3 2" xfId="10404"/>
    <cellStyle name="常规 2 2 4 7 8 14" xfId="10405"/>
    <cellStyle name="常规 16 9" xfId="10406"/>
    <cellStyle name="常规 2 7 8 2 9 11 2" xfId="10407"/>
    <cellStyle name="常规 2 10 4 2 21 2" xfId="10408"/>
    <cellStyle name="常规 2 10 4 2 16 2" xfId="10409"/>
    <cellStyle name="常规 16 9 2" xfId="10410"/>
    <cellStyle name="常规 16 9 2 2" xfId="10411"/>
    <cellStyle name="常规 16 9 3" xfId="10412"/>
    <cellStyle name="常规 2 10 2 10 4 2" xfId="10413"/>
    <cellStyle name="常规 2 2 2 7 2 9 11 2" xfId="10414"/>
    <cellStyle name="常规 2 10 3 2 10 5 2" xfId="10415"/>
    <cellStyle name="常规 2 2 4 2 3 9 2" xfId="10416"/>
    <cellStyle name="常规 2 2 4 19 8 2" xfId="10417"/>
    <cellStyle name="常规 2 7 9 3 12" xfId="10418"/>
    <cellStyle name="常规 16 9 4" xfId="10419"/>
    <cellStyle name="常规 2 10 2 2 8 5 2" xfId="10420"/>
    <cellStyle name="常规 17 10 10" xfId="10421"/>
    <cellStyle name="常规 2 2 2 8 7 3 2" xfId="10422"/>
    <cellStyle name="常规 22 10 10" xfId="10423"/>
    <cellStyle name="常规 26 3 7" xfId="10424"/>
    <cellStyle name="常规 31 3 7" xfId="10425"/>
    <cellStyle name="常规 17 10 10 2" xfId="10426"/>
    <cellStyle name="常规 22 10 10 2" xfId="10427"/>
    <cellStyle name="常规 26 3 7 2" xfId="10428"/>
    <cellStyle name="常规 31 3 7 2" xfId="10429"/>
    <cellStyle name="常规 17 10 11" xfId="10430"/>
    <cellStyle name="常规 22 10 11" xfId="10431"/>
    <cellStyle name="常规 26 3 8" xfId="10432"/>
    <cellStyle name="常规 31 3 8" xfId="10433"/>
    <cellStyle name="常规 2 2 2 6 15 10" xfId="10434"/>
    <cellStyle name="常规 2 2 2 8 2 2 7 2" xfId="10435"/>
    <cellStyle name="常规 2 2 5 2 7 2" xfId="10436"/>
    <cellStyle name="常规 2 2 2 6 15 11" xfId="10437"/>
    <cellStyle name="常规 17 10 12" xfId="10438"/>
    <cellStyle name="常规 22 10 12" xfId="10439"/>
    <cellStyle name="常规 26 3 9" xfId="10440"/>
    <cellStyle name="常规 31 3 9" xfId="10441"/>
    <cellStyle name="常规 17 10 2" xfId="10442"/>
    <cellStyle name="常规 22 10 2" xfId="10443"/>
    <cellStyle name="常规 2 10 7 9 6" xfId="10444"/>
    <cellStyle name="常规 8 8 10" xfId="10445"/>
    <cellStyle name="常规 17 10 2 2" xfId="10446"/>
    <cellStyle name="常规 22 10 2 2" xfId="10447"/>
    <cellStyle name="常规 17 10 3" xfId="10448"/>
    <cellStyle name="常规 22 10 3" xfId="10449"/>
    <cellStyle name="常规 2 2 2 5 15 9 2" xfId="10450"/>
    <cellStyle name="常规 2 7 5 2 5 7" xfId="10451"/>
    <cellStyle name="常规 17 10 3 2" xfId="10452"/>
    <cellStyle name="常规 22 10 3 2" xfId="10453"/>
    <cellStyle name="常规 26 3 12" xfId="10454"/>
    <cellStyle name="常规 31 3 12" xfId="10455"/>
    <cellStyle name="常规 2 2 3 5 2 26" xfId="10456"/>
    <cellStyle name="常规 17 10 4" xfId="10457"/>
    <cellStyle name="常规 22 10 4" xfId="10458"/>
    <cellStyle name="常规 2 2 17 3 2" xfId="10459"/>
    <cellStyle name="常规 2 7 5 2 5 8" xfId="10460"/>
    <cellStyle name="常规 2 5 2 26" xfId="10461"/>
    <cellStyle name="常规 7 5 2 4 3" xfId="10462"/>
    <cellStyle name="常规 2 2 2 17 9 2" xfId="10463"/>
    <cellStyle name="常规 2 2 2 22 9 2" xfId="10464"/>
    <cellStyle name="常规 17 10 4 2" xfId="10465"/>
    <cellStyle name="常规 22 10 4 2" xfId="10466"/>
    <cellStyle name="常规 2 2 2 9 3 10" xfId="10467"/>
    <cellStyle name="常规 17 10 5 2" xfId="10468"/>
    <cellStyle name="常规 22 10 5 2" xfId="10469"/>
    <cellStyle name="常规 2 2 4 2 8 10" xfId="10470"/>
    <cellStyle name="常规 4 9 6 11 2" xfId="10471"/>
    <cellStyle name="常规 17 10 6" xfId="10472"/>
    <cellStyle name="常规 22 10 6" xfId="10473"/>
    <cellStyle name="常规 2 2 4 2 8 11" xfId="10474"/>
    <cellStyle name="常规 17 10 7" xfId="10475"/>
    <cellStyle name="常规 22 10 7" xfId="10476"/>
    <cellStyle name="常规 2 2 4 2 8 12" xfId="10477"/>
    <cellStyle name="常规 17 10 8" xfId="10478"/>
    <cellStyle name="常规 22 10 8" xfId="10479"/>
    <cellStyle name="常规 2 2 4 2 8 13" xfId="10480"/>
    <cellStyle name="常规 17 10 9" xfId="10481"/>
    <cellStyle name="常规 22 10 9" xfId="10482"/>
    <cellStyle name="常规 17 9 3 2" xfId="10483"/>
    <cellStyle name="常规 22 9 3 2" xfId="10484"/>
    <cellStyle name="常规 17 10 9 2" xfId="10485"/>
    <cellStyle name="常规 22 10 9 2" xfId="10486"/>
    <cellStyle name="常规 2 2 2 9 4 10" xfId="10487"/>
    <cellStyle name="常规 17 11 2" xfId="10488"/>
    <cellStyle name="常规 2 2 2 4 2 8" xfId="10489"/>
    <cellStyle name="常规 2 2 2 8 3 10 2" xfId="10490"/>
    <cellStyle name="常规 22 11 2" xfId="10491"/>
    <cellStyle name="常规 2 6 6 2 11 11 2" xfId="10492"/>
    <cellStyle name="常规 2 6 2 2 4 6" xfId="10493"/>
    <cellStyle name="常规 2 10 8 9 6" xfId="10494"/>
    <cellStyle name="常规 17 11 2 2" xfId="10495"/>
    <cellStyle name="常规 2 2 2 4 2 8 2" xfId="10496"/>
    <cellStyle name="常规 22 11 2 2" xfId="10497"/>
    <cellStyle name="常规 17 11 5 2" xfId="10498"/>
    <cellStyle name="常规 2 2 2 12 11 2" xfId="10499"/>
    <cellStyle name="常规 22 11 5 2" xfId="10500"/>
    <cellStyle name="常规 2 2 2 5 10 3 2" xfId="10501"/>
    <cellStyle name="常规 2 10 2 15 10" xfId="10502"/>
    <cellStyle name="常规 17 11 6" xfId="10503"/>
    <cellStyle name="常规 2 2 2 12 12" xfId="10504"/>
    <cellStyle name="常规 22 11 6" xfId="10505"/>
    <cellStyle name="常规 2 4 2 7 10" xfId="10506"/>
    <cellStyle name="常规 8 6 2 8" xfId="10507"/>
    <cellStyle name="常规 2 2 2 5 10 4" xfId="10508"/>
    <cellStyle name="常规 2 10 2 15 10 2" xfId="10509"/>
    <cellStyle name="常规 17 11 6 2" xfId="10510"/>
    <cellStyle name="常规 22 11 6 2" xfId="10511"/>
    <cellStyle name="常规 2 4 2 7 10 2" xfId="10512"/>
    <cellStyle name="常规 8 6 2 8 2" xfId="10513"/>
    <cellStyle name="常规 2 2 2 5 10 11" xfId="10514"/>
    <cellStyle name="常规 2 2 2 5 10 4 2" xfId="10515"/>
    <cellStyle name="常规 2 10 2 15 11" xfId="10516"/>
    <cellStyle name="常规 17 11 7" xfId="10517"/>
    <cellStyle name="常规 2 2 2 12 13" xfId="10518"/>
    <cellStyle name="常规 22 11 7" xfId="10519"/>
    <cellStyle name="常规 2 4 2 7 11" xfId="10520"/>
    <cellStyle name="常规 8 6 2 9" xfId="10521"/>
    <cellStyle name="常规 2 2 2 5 10 5" xfId="10522"/>
    <cellStyle name="常规 2 10 2 15 11 2" xfId="10523"/>
    <cellStyle name="常规 17 11 7 2" xfId="10524"/>
    <cellStyle name="常规 22 11 7 2" xfId="10525"/>
    <cellStyle name="常规 2 4 2 7 11 2" xfId="10526"/>
    <cellStyle name="常规 8 6 2 9 2" xfId="10527"/>
    <cellStyle name="常规 2 2 2 5 10 5 2" xfId="10528"/>
    <cellStyle name="常规 2 5 9 2" xfId="10529"/>
    <cellStyle name="常规 2 7 3 2 15 2" xfId="10530"/>
    <cellStyle name="常规 2 7 3 2 20 2" xfId="10531"/>
    <cellStyle name="常规 2 10 2 15 12" xfId="10532"/>
    <cellStyle name="常规 17 11 8" xfId="10533"/>
    <cellStyle name="常规 2 2 2 12 14" xfId="10534"/>
    <cellStyle name="常规 22 11 8" xfId="10535"/>
    <cellStyle name="常规 2 6 20 6 2" xfId="10536"/>
    <cellStyle name="常规 2 6 15 6 2" xfId="10537"/>
    <cellStyle name="常规 2 2 2 5 10 6" xfId="10538"/>
    <cellStyle name="常规 2 4 2 7 12" xfId="10539"/>
    <cellStyle name="常规 17 11 8 2" xfId="10540"/>
    <cellStyle name="常规 22 11 8 2" xfId="10541"/>
    <cellStyle name="常规 26 9 12" xfId="10542"/>
    <cellStyle name="常规 31 9 12" xfId="10543"/>
    <cellStyle name="常规 2 2 2 5 10 6 2" xfId="10544"/>
    <cellStyle name="常规 17 11 9" xfId="10545"/>
    <cellStyle name="常规 22 11 9" xfId="10546"/>
    <cellStyle name="常规 2 4 2 7 13" xfId="10547"/>
    <cellStyle name="常规 17 9 4 2" xfId="10548"/>
    <cellStyle name="常规 2 2 2 5 10 7" xfId="10549"/>
    <cellStyle name="常规 22 9 4 2" xfId="10550"/>
    <cellStyle name="常规 2 10 8 15 10" xfId="10551"/>
    <cellStyle name="常规 17 12 10 2" xfId="10552"/>
    <cellStyle name="常规 22 12 10 2" xfId="10553"/>
    <cellStyle name="常规 2 2 4 2 15 2" xfId="10554"/>
    <cellStyle name="常规 2 2 2 3 2 13 7" xfId="10555"/>
    <cellStyle name="常规 2 2 2 3 9 4" xfId="10556"/>
    <cellStyle name="常规 2 4 2 10" xfId="10557"/>
    <cellStyle name="常规 17 12 11" xfId="10558"/>
    <cellStyle name="常规 22 12 11" xfId="10559"/>
    <cellStyle name="常规 2 4 2 11" xfId="10560"/>
    <cellStyle name="常规 2 2 3 6 9 6 2" xfId="10561"/>
    <cellStyle name="常规 17 12 12" xfId="10562"/>
    <cellStyle name="常规 22 12 12" xfId="10563"/>
    <cellStyle name="常规 17 12 2" xfId="10564"/>
    <cellStyle name="常规 2 2 2 3 2 8 11" xfId="10565"/>
    <cellStyle name="常规 2 2 2 4 3 8" xfId="10566"/>
    <cellStyle name="常规 2 2 2 8 3 11 2" xfId="10567"/>
    <cellStyle name="常规 22 12 2" xfId="10568"/>
    <cellStyle name="常规 17 12 2 2" xfId="10569"/>
    <cellStyle name="常规 2 2 2 3 2 8 11 2" xfId="10570"/>
    <cellStyle name="常规 2 2 2 4 3 8 2" xfId="10571"/>
    <cellStyle name="常规 22 12 2 2" xfId="10572"/>
    <cellStyle name="常规 2 10 6 2 10" xfId="10573"/>
    <cellStyle name="常规 2 7 5 2 7 7 2" xfId="10574"/>
    <cellStyle name="常规 17 12 3 2" xfId="10575"/>
    <cellStyle name="常规 2 2 2 4 3 9 2" xfId="10576"/>
    <cellStyle name="常规 22 12 3 2" xfId="10577"/>
    <cellStyle name="常规 17 12 4 2" xfId="10578"/>
    <cellStyle name="常规 22 12 4 2" xfId="10579"/>
    <cellStyle name="常规 2 2 4 2 5 2" xfId="10580"/>
    <cellStyle name="常规 2 2 2 5 11 2 2" xfId="10581"/>
    <cellStyle name="常规 2 3 2 8 7 2" xfId="10582"/>
    <cellStyle name="常规 17 12 5" xfId="10583"/>
    <cellStyle name="常规 2 2 2 3 2 8 14" xfId="10584"/>
    <cellStyle name="常规 22 12 5" xfId="10585"/>
    <cellStyle name="常规 2 2 4 2 6" xfId="10586"/>
    <cellStyle name="常规 2 2 2 2 2 9 3 2" xfId="10587"/>
    <cellStyle name="常规 2 2 2 5 11 3" xfId="10588"/>
    <cellStyle name="常规 17 12 5 2" xfId="10589"/>
    <cellStyle name="常规 22 12 5 2" xfId="10590"/>
    <cellStyle name="常规 6 3 18" xfId="10591"/>
    <cellStyle name="常规 2 2 4 2 6 2" xfId="10592"/>
    <cellStyle name="常规 2 2 2 5 11 3 2" xfId="10593"/>
    <cellStyle name="常规 17 12 6" xfId="10594"/>
    <cellStyle name="常规 22 12 6" xfId="10595"/>
    <cellStyle name="常规 2 2 4 2 7" xfId="10596"/>
    <cellStyle name="常规 2 2 2 5 11 4" xfId="10597"/>
    <cellStyle name="常规 17 12 7" xfId="10598"/>
    <cellStyle name="常规 22 12 7" xfId="10599"/>
    <cellStyle name="常规 2 2 4 2 8" xfId="10600"/>
    <cellStyle name="常规 2 2 2 5 11 5" xfId="10601"/>
    <cellStyle name="常规 17 12 7 2" xfId="10602"/>
    <cellStyle name="常规 22 12 7 2" xfId="10603"/>
    <cellStyle name="常规 2 2 4 2 8 2" xfId="10604"/>
    <cellStyle name="常规 2 2 2 5 11 5 2" xfId="10605"/>
    <cellStyle name="常规 2 7 5 2 17" xfId="10606"/>
    <cellStyle name="常规 2 7 5 2 22" xfId="10607"/>
    <cellStyle name="常规 17 12 8" xfId="10608"/>
    <cellStyle name="常规 22 12 8" xfId="10609"/>
    <cellStyle name="常规 2 6 20 7 2" xfId="10610"/>
    <cellStyle name="常规 2 6 15 7 2" xfId="10611"/>
    <cellStyle name="常规 2 2 4 2 9" xfId="10612"/>
    <cellStyle name="常规 2 2 2 5 11 6" xfId="10613"/>
    <cellStyle name="常规 2 2 4 2 9 2" xfId="10614"/>
    <cellStyle name="常规 2 2 2 5 11 6 2" xfId="10615"/>
    <cellStyle name="常规 2 10 6 3 10" xfId="10616"/>
    <cellStyle name="常规 17 12 8 2" xfId="10617"/>
    <cellStyle name="常规 2 2 3 2 2 10 14" xfId="10618"/>
    <cellStyle name="常规 22 12 8 2" xfId="10619"/>
    <cellStyle name="常规 17 12 9" xfId="10620"/>
    <cellStyle name="常规 22 12 9" xfId="10621"/>
    <cellStyle name="常规 17 9 5 2" xfId="10622"/>
    <cellStyle name="常规 2 2 12 10" xfId="10623"/>
    <cellStyle name="常规 2 2 2 5 11 7" xfId="10624"/>
    <cellStyle name="常规 22 9 5 2" xfId="10625"/>
    <cellStyle name="常规 2 2 4 4 15 11" xfId="10626"/>
    <cellStyle name="常规 2 10 5 2 11 6 2" xfId="10627"/>
    <cellStyle name="常规 17 13" xfId="10628"/>
    <cellStyle name="常规 2 2 2 8 3 12" xfId="10629"/>
    <cellStyle name="常规 22 13" xfId="10630"/>
    <cellStyle name="常规 2 2 4 4 2 14 8 2" xfId="10631"/>
    <cellStyle name="常规 2 10 5 2 12 11 2" xfId="10632"/>
    <cellStyle name="常规 2 2 4 3 15" xfId="10633"/>
    <cellStyle name="常规 17 13 10" xfId="10634"/>
    <cellStyle name="常规 22 13 10" xfId="10635"/>
    <cellStyle name="常规 2 10 5 14 2 2" xfId="10636"/>
    <cellStyle name="常规 17 13 10 2" xfId="10637"/>
    <cellStyle name="常规 22 13 10 2" xfId="10638"/>
    <cellStyle name="常规 2 2 4 3 15 2" xfId="10639"/>
    <cellStyle name="常规 2 2 2 8 9 4" xfId="10640"/>
    <cellStyle name="常规 2 4 3 11" xfId="10641"/>
    <cellStyle name="常规 2 10 7 13 3 2" xfId="10642"/>
    <cellStyle name="常规 17 13 12" xfId="10643"/>
    <cellStyle name="常规 22 13 12" xfId="10644"/>
    <cellStyle name="常规 2 2 4 3 17" xfId="10645"/>
    <cellStyle name="常规 2 2 2 5 4 2 2" xfId="10646"/>
    <cellStyle name="常规 17 13 2" xfId="10647"/>
    <cellStyle name="常规 2 2 2 4 4 8" xfId="10648"/>
    <cellStyle name="常规 22 13 2" xfId="10649"/>
    <cellStyle name="常规 2 10 4 7 5 2" xfId="10650"/>
    <cellStyle name="常规 18 11 11" xfId="10651"/>
    <cellStyle name="常规 23 11 11" xfId="10652"/>
    <cellStyle name="常规 2 3 2 8 8 2" xfId="10653"/>
    <cellStyle name="常规 17 13 5" xfId="10654"/>
    <cellStyle name="常规 22 13 5" xfId="10655"/>
    <cellStyle name="常规 2 2 4 3 6" xfId="10656"/>
    <cellStyle name="常规 2 2 2 2 2 9 4 2" xfId="10657"/>
    <cellStyle name="常规 2 2 2 5 12 3" xfId="10658"/>
    <cellStyle name="常规 18 11 11 2" xfId="10659"/>
    <cellStyle name="常规 2 2 2 3 14 5" xfId="10660"/>
    <cellStyle name="常规 23 11 11 2" xfId="10661"/>
    <cellStyle name="常规 17 13 5 2" xfId="10662"/>
    <cellStyle name="常规 22 13 5 2" xfId="10663"/>
    <cellStyle name="常规 6 8 18" xfId="10664"/>
    <cellStyle name="常规 2 2 4 3 6 2" xfId="10665"/>
    <cellStyle name="常规 2 2 2 5 12 3 2" xfId="10666"/>
    <cellStyle name="常规 2 2 5 14 11" xfId="10667"/>
    <cellStyle name="常规 17 13 6 2" xfId="10668"/>
    <cellStyle name="常规 22 13 6 2" xfId="10669"/>
    <cellStyle name="常规 2 2 4 3 7 2" xfId="10670"/>
    <cellStyle name="常规 2 2 2 5 12 4 2" xfId="10671"/>
    <cellStyle name="常规 2 2 2 8 2 14 12" xfId="10672"/>
    <cellStyle name="常规 2 10 7 13 10" xfId="10673"/>
    <cellStyle name="常规 17 13 7" xfId="10674"/>
    <cellStyle name="常规 22 13 7" xfId="10675"/>
    <cellStyle name="常规 2 2 4 3 8" xfId="10676"/>
    <cellStyle name="常规 2 2 2 5 12 5" xfId="10677"/>
    <cellStyle name="常规 2 10 7 13 10 2" xfId="10678"/>
    <cellStyle name="常规 17 13 7 2" xfId="10679"/>
    <cellStyle name="常规 22 13 7 2" xfId="10680"/>
    <cellStyle name="常规 2 2 2 2 2 2 9" xfId="10681"/>
    <cellStyle name="常规 2 7 4 2 13 11" xfId="10682"/>
    <cellStyle name="常规 2 9 2 10 12" xfId="10683"/>
    <cellStyle name="常规 2 2 4 3 8 2" xfId="10684"/>
    <cellStyle name="常规 2 2 2 5 12 5 2" xfId="10685"/>
    <cellStyle name="常规 2 10 7 13 11" xfId="10686"/>
    <cellStyle name="常规 17 13 8" xfId="10687"/>
    <cellStyle name="常规 22 13 8" xfId="10688"/>
    <cellStyle name="常规 2 6 20 8 2" xfId="10689"/>
    <cellStyle name="常规 2 6 15 8 2" xfId="10690"/>
    <cellStyle name="常规 2 2 4 3 9" xfId="10691"/>
    <cellStyle name="常规 2 2 2 5 12 6" xfId="10692"/>
    <cellStyle name="常规 2 10 8 2 8 10 2" xfId="10693"/>
    <cellStyle name="常规 2 10 6 3 2 2" xfId="10694"/>
    <cellStyle name="常规 2 10 7 13 11 2" xfId="10695"/>
    <cellStyle name="常规 17 13 8 2" xfId="10696"/>
    <cellStyle name="常规 22 13 8 2" xfId="10697"/>
    <cellStyle name="常规 2 10 6 8 10" xfId="10698"/>
    <cellStyle name="常规 2 2 2 2 2 3 9" xfId="10699"/>
    <cellStyle name="常规 2 2 4 3 9 2" xfId="10700"/>
    <cellStyle name="常规 2 2 2 5 12 6 2" xfId="10701"/>
    <cellStyle name="常规 2 10 7 13 12" xfId="10702"/>
    <cellStyle name="常规 17 13 9" xfId="10703"/>
    <cellStyle name="常规 22 13 9" xfId="10704"/>
    <cellStyle name="常规 17 9 6 2" xfId="10705"/>
    <cellStyle name="常规 2 2 2 5 12 7" xfId="10706"/>
    <cellStyle name="常规 22 9 6 2" xfId="10707"/>
    <cellStyle name="常规 2 10 5 14 7 2" xfId="10708"/>
    <cellStyle name="常规 2 2 2 8 10 10 2" xfId="10709"/>
    <cellStyle name="常规 2 7 6 7" xfId="10710"/>
    <cellStyle name="常规 2 6 5 2 8 5 2" xfId="10711"/>
    <cellStyle name="常规 2 4 12 9" xfId="10712"/>
    <cellStyle name="常规 2 2 3 7 5 10 2" xfId="10713"/>
    <cellStyle name="常规 2 6 4 6 4" xfId="10714"/>
    <cellStyle name="常规 17 14 10" xfId="10715"/>
    <cellStyle name="常规 22 14 10" xfId="10716"/>
    <cellStyle name="常规 2 6 4 6 4 2" xfId="10717"/>
    <cellStyle name="常规 17 14 10 2" xfId="10718"/>
    <cellStyle name="常规 22 14 10 2" xfId="10719"/>
    <cellStyle name="常规 2 4 12 9 2" xfId="10720"/>
    <cellStyle name="常规 4 9 11 10" xfId="10721"/>
    <cellStyle name="常规 2 2 4 4 17" xfId="10722"/>
    <cellStyle name="常规 2 2 2 5 4 7 2" xfId="10723"/>
    <cellStyle name="常规 2 6 4 6 6" xfId="10724"/>
    <cellStyle name="常规 2 10 7 13 8 2" xfId="10725"/>
    <cellStyle name="常规 17 14 12" xfId="10726"/>
    <cellStyle name="常规 2 2 2 7 2 10 6 2" xfId="10727"/>
    <cellStyle name="常规 22 14 12" xfId="10728"/>
    <cellStyle name="常规 2 4 4 11" xfId="10729"/>
    <cellStyle name="常规 2 2 5 3 2 2" xfId="10730"/>
    <cellStyle name="常规 17 14 2" xfId="10731"/>
    <cellStyle name="常规 2 2 2 4 5 8" xfId="10732"/>
    <cellStyle name="常规 22 14 2" xfId="10733"/>
    <cellStyle name="常规 2 10 2 2 7 7" xfId="10734"/>
    <cellStyle name="常规 2 2 4 3 12 3" xfId="10735"/>
    <cellStyle name="常规 2 10 7 8 9 2" xfId="10736"/>
    <cellStyle name="常规 2 2 2 8 6 5" xfId="10737"/>
    <cellStyle name="常规 17 14 2 2" xfId="10738"/>
    <cellStyle name="常规 2 2 2 4 5 8 2" xfId="10739"/>
    <cellStyle name="常规 22 14 2 2" xfId="10740"/>
    <cellStyle name="常规 2 10 2 2 8 7" xfId="10741"/>
    <cellStyle name="常规 2 2 4 3 13 3" xfId="10742"/>
    <cellStyle name="常规 2 2 2 8 7 5" xfId="10743"/>
    <cellStyle name="常规 17 14 3 2" xfId="10744"/>
    <cellStyle name="常规 2 2 2 4 5 9 2" xfId="10745"/>
    <cellStyle name="常规 22 14 3 2" xfId="10746"/>
    <cellStyle name="常规 2 10 21 10" xfId="10747"/>
    <cellStyle name="常规 2 10 16 10" xfId="10748"/>
    <cellStyle name="常规 2 10 2 2 9 7" xfId="10749"/>
    <cellStyle name="常规 2 2 4 3 14 3" xfId="10750"/>
    <cellStyle name="常规 2 2 2 8 8 5" xfId="10751"/>
    <cellStyle name="常规 17 14 4 2" xfId="10752"/>
    <cellStyle name="常规 22 14 4 2" xfId="10753"/>
    <cellStyle name="常规 2 2 4 4 5 2" xfId="10754"/>
    <cellStyle name="常规 2 2 2 5 13 2 2" xfId="10755"/>
    <cellStyle name="常规 2 3 2 8 9 2" xfId="10756"/>
    <cellStyle name="常规 17 14 5" xfId="10757"/>
    <cellStyle name="常规 22 14 5" xfId="10758"/>
    <cellStyle name="常规 2 2 4 4 6" xfId="10759"/>
    <cellStyle name="常规 2 2 2 2 2 9 5 2" xfId="10760"/>
    <cellStyle name="常规 2 2 2 5 13 3" xfId="10761"/>
    <cellStyle name="常规 17 14 5 2" xfId="10762"/>
    <cellStyle name="常规 22 14 5 2" xfId="10763"/>
    <cellStyle name="常规 2 2 4 4 6 2" xfId="10764"/>
    <cellStyle name="常规 2 2 2 5 13 3 2" xfId="10765"/>
    <cellStyle name="常规 17 14 7" xfId="10766"/>
    <cellStyle name="常规 22 14 7" xfId="10767"/>
    <cellStyle name="常规 2 2 4 4 8" xfId="10768"/>
    <cellStyle name="常规 18 13 10 2" xfId="10769"/>
    <cellStyle name="常规 2 2 2 5 13 5" xfId="10770"/>
    <cellStyle name="常规 23 13 10 2" xfId="10771"/>
    <cellStyle name="常规 17 14 7 2" xfId="10772"/>
    <cellStyle name="常规 22 14 7 2" xfId="10773"/>
    <cellStyle name="常规 4 7 2 10" xfId="10774"/>
    <cellStyle name="常规 2 2 4 4 8 2" xfId="10775"/>
    <cellStyle name="常规 2 2 2 5 13 5 2" xfId="10776"/>
    <cellStyle name="常规 2 10 9 10" xfId="10777"/>
    <cellStyle name="常规 17 14 8" xfId="10778"/>
    <cellStyle name="常规 22 14 8" xfId="10779"/>
    <cellStyle name="常规 2 6 20 9 2" xfId="10780"/>
    <cellStyle name="常规 2 6 15 9 2" xfId="10781"/>
    <cellStyle name="常规 2 2 4 4 9" xfId="10782"/>
    <cellStyle name="常规 2 2 2 5 13 6" xfId="10783"/>
    <cellStyle name="常规 2 10 8 2 8 11 2" xfId="10784"/>
    <cellStyle name="常规 2 10 6 3 3 2" xfId="10785"/>
    <cellStyle name="常规 2 10 9 10 2" xfId="10786"/>
    <cellStyle name="常规 2 7 7 12" xfId="10787"/>
    <cellStyle name="常规 8 4 2 14" xfId="10788"/>
    <cellStyle name="常规 17 14 8 2" xfId="10789"/>
    <cellStyle name="常规 22 14 8 2" xfId="10790"/>
    <cellStyle name="常规 2 2 4 4 9 2" xfId="10791"/>
    <cellStyle name="常规 2 2 2 5 13 6 2" xfId="10792"/>
    <cellStyle name="常规 2 10 9 11" xfId="10793"/>
    <cellStyle name="常规 17 14 9" xfId="10794"/>
    <cellStyle name="常规 22 14 9" xfId="10795"/>
    <cellStyle name="常规 17 9 7 2" xfId="10796"/>
    <cellStyle name="常规 2 2 2 5 13 7" xfId="10797"/>
    <cellStyle name="常规 22 9 7 2" xfId="10798"/>
    <cellStyle name="常规 2 2 10 13" xfId="10799"/>
    <cellStyle name="常规 36 6 2" xfId="10800"/>
    <cellStyle name="常规 2 2 4 2 12 2 2" xfId="10801"/>
    <cellStyle name="常规 17 2 12" xfId="10802"/>
    <cellStyle name="常规 2 2 2 3 2 10 7 2" xfId="10803"/>
    <cellStyle name="常规 2 2 2 3 6 4 2" xfId="10804"/>
    <cellStyle name="常规 2 2 3 4 2 9 12" xfId="10805"/>
    <cellStyle name="常规 22 2 12" xfId="10806"/>
    <cellStyle name="常规 2 7 2 2 5 6 2" xfId="10807"/>
    <cellStyle name="常规 2 10 8 12 8" xfId="10808"/>
    <cellStyle name="常规 2 2 3 2 8 10" xfId="10809"/>
    <cellStyle name="常规 2 2 2 7 13 10" xfId="10810"/>
    <cellStyle name="常规 17 2 2 2" xfId="10811"/>
    <cellStyle name="常规 2 2 2 3 6 10 2" xfId="10812"/>
    <cellStyle name="常规 2 2 3 4 2 9 2 2" xfId="10813"/>
    <cellStyle name="常规 22 2 2 2" xfId="10814"/>
    <cellStyle name="常规 2 2 3 2 2 9 6" xfId="10815"/>
    <cellStyle name="常规 2 6 9 9 12" xfId="10816"/>
    <cellStyle name="常规 2 6 8 2 23 2" xfId="10817"/>
    <cellStyle name="常规 2 6 8 2 18 2" xfId="10818"/>
    <cellStyle name="常规 2 7 7 4 5" xfId="10819"/>
    <cellStyle name="常规 2 10 6 2 14 3 2" xfId="10820"/>
    <cellStyle name="常规 17 6 5 2" xfId="10821"/>
    <cellStyle name="常规 22 6 5 2" xfId="10822"/>
    <cellStyle name="常规 17 2 3" xfId="10823"/>
    <cellStyle name="常规 2 2 2 3 6 11" xfId="10824"/>
    <cellStyle name="常规 2 2 3 4 2 9 3" xfId="10825"/>
    <cellStyle name="常规 22 2 3" xfId="10826"/>
    <cellStyle name="常规 2 7 2 2 5 7 2" xfId="10827"/>
    <cellStyle name="常规 2 10 8 13 8" xfId="10828"/>
    <cellStyle name="常规 17 2 3 2" xfId="10829"/>
    <cellStyle name="常规 2 2 2 3 6 11 2" xfId="10830"/>
    <cellStyle name="常规 2 2 2 4 2 3 13" xfId="10831"/>
    <cellStyle name="常规 2 2 3 4 2 9 3 2" xfId="10832"/>
    <cellStyle name="常规 22 2 3 2" xfId="10833"/>
    <cellStyle name="常规 2 10 6 2 10 2" xfId="10834"/>
    <cellStyle name="常规 2 2 4 2 4 2 2" xfId="10835"/>
    <cellStyle name="常规 17 2 4" xfId="10836"/>
    <cellStyle name="常规 2 2 2 3 6 12" xfId="10837"/>
    <cellStyle name="常规 2 2 3 4 2 9 4" xfId="10838"/>
    <cellStyle name="常规 22 2 4" xfId="10839"/>
    <cellStyle name="常规 2 7 2 2 5 8 2" xfId="10840"/>
    <cellStyle name="常规 2 10 8 14 8" xfId="10841"/>
    <cellStyle name="常规 2 10 6 2 10 2 2" xfId="10842"/>
    <cellStyle name="常规 17 2 4 2" xfId="10843"/>
    <cellStyle name="常规 2 2 3 4 2 9 4 2" xfId="10844"/>
    <cellStyle name="常规 22 2 4 2" xfId="10845"/>
    <cellStyle name="常规 2 10 6 2 10 3" xfId="10846"/>
    <cellStyle name="常规 2 6 6 10 6 2" xfId="10847"/>
    <cellStyle name="常规 17 2 5" xfId="10848"/>
    <cellStyle name="常规 2 2 2 3 6 13" xfId="10849"/>
    <cellStyle name="常规 2 2 3 4 2 9 5" xfId="10850"/>
    <cellStyle name="常规 22 2 5" xfId="10851"/>
    <cellStyle name="常规 2 10 6 2 10 4" xfId="10852"/>
    <cellStyle name="常规 2 2 2 9 13 10" xfId="10853"/>
    <cellStyle name="常规 17 2 6" xfId="10854"/>
    <cellStyle name="常规 2 2 2 3 6 14" xfId="10855"/>
    <cellStyle name="常规 2 2 3 4 2 9 6" xfId="10856"/>
    <cellStyle name="常规 22 2 6" xfId="10857"/>
    <cellStyle name="常规 19 2 2 2" xfId="10858"/>
    <cellStyle name="常规 2 2 3 5 2 10 7 2" xfId="10859"/>
    <cellStyle name="常规 24 2 2 2" xfId="10860"/>
    <cellStyle name="常规 2 10 6 2 10 5" xfId="10861"/>
    <cellStyle name="常规 2 10 2 2 4 4 2" xfId="10862"/>
    <cellStyle name="常规 2 2 2 9 13 11" xfId="10863"/>
    <cellStyle name="常规 2 6 5 2 3 9 2" xfId="10864"/>
    <cellStyle name="常规 17 2 7" xfId="10865"/>
    <cellStyle name="常规 2 2 2 8 3 2 2" xfId="10866"/>
    <cellStyle name="常规 2 2 3 4 2 9 7" xfId="10867"/>
    <cellStyle name="常规 22 2 7" xfId="10868"/>
    <cellStyle name="常规 2 10 6 2 10 6" xfId="10869"/>
    <cellStyle name="常规 2 2 2 9 13 12" xfId="10870"/>
    <cellStyle name="常规 17 2 8" xfId="10871"/>
    <cellStyle name="常规 2 2 3 4 2 9 8" xfId="10872"/>
    <cellStyle name="常规 22 2 8" xfId="10873"/>
    <cellStyle name="常规 2 10 2 5 11 2" xfId="10874"/>
    <cellStyle name="常规 17 3 2 2" xfId="10875"/>
    <cellStyle name="常规 22 3 2 2" xfId="10876"/>
    <cellStyle name="常规 18 13 11" xfId="10877"/>
    <cellStyle name="常规 2 2 3 5 10 2" xfId="10878"/>
    <cellStyle name="常规 23 13 11" xfId="10879"/>
    <cellStyle name="常规 2 6 8 2 24 2" xfId="10880"/>
    <cellStyle name="常规 2 6 8 2 19 2" xfId="10881"/>
    <cellStyle name="常规 2 7 7 5 5" xfId="10882"/>
    <cellStyle name="常规 2 10 6 2 14 4 2" xfId="10883"/>
    <cellStyle name="常规 17 6 6 2" xfId="10884"/>
    <cellStyle name="常规 22 6 6 2" xfId="10885"/>
    <cellStyle name="常规 17 3 3" xfId="10886"/>
    <cellStyle name="常规 22 3 3" xfId="10887"/>
    <cellStyle name="常规 2 2 3 5 11" xfId="10888"/>
    <cellStyle name="常规 17 3 3 2" xfId="10889"/>
    <cellStyle name="常规 2 2 2 4 2 8 13" xfId="10890"/>
    <cellStyle name="常规 22 3 3 2" xfId="10891"/>
    <cellStyle name="常规 2 2 3 5 11 2" xfId="10892"/>
    <cellStyle name="常规 2 7 4 2 5" xfId="10893"/>
    <cellStyle name="常规 2 2 4 2 4 3 2" xfId="10894"/>
    <cellStyle name="常规 17 3 4" xfId="10895"/>
    <cellStyle name="常规 22 3 4" xfId="10896"/>
    <cellStyle name="常规 2 10 6 2 11 2" xfId="10897"/>
    <cellStyle name="常规 2 2 3 5 12" xfId="10898"/>
    <cellStyle name="常规 17 3 4 2" xfId="10899"/>
    <cellStyle name="常规 22 3 4 2" xfId="10900"/>
    <cellStyle name="常规 2 10 6 2 11 2 2" xfId="10901"/>
    <cellStyle name="常规 2 2 3 5 12 2" xfId="10902"/>
    <cellStyle name="常规 2 7 4 3 5" xfId="10903"/>
    <cellStyle name="常规 2 6 6 10 7 2" xfId="10904"/>
    <cellStyle name="常规 17 3 5" xfId="10905"/>
    <cellStyle name="常规 22 3 5" xfId="10906"/>
    <cellStyle name="常规 2 10 6 2 11 3" xfId="10907"/>
    <cellStyle name="常规 2 2 3 5 13" xfId="10908"/>
    <cellStyle name="常规 2 10 6 2 11 4" xfId="10909"/>
    <cellStyle name="常规 2 2 3 5 14" xfId="10910"/>
    <cellStyle name="常规 17 3 6" xfId="10911"/>
    <cellStyle name="常规 22 3 6" xfId="10912"/>
    <cellStyle name="常规 19 2 3 2" xfId="10913"/>
    <cellStyle name="常规 2 2 3 5 2 10 8 2" xfId="10914"/>
    <cellStyle name="常规 24 2 3 2" xfId="10915"/>
    <cellStyle name="常规 17 3 7" xfId="10916"/>
    <cellStyle name="常规 2 2 2 8 3 3 2" xfId="10917"/>
    <cellStyle name="常规 22 3 7" xfId="10918"/>
    <cellStyle name="常规 2 10 6 2 11 5" xfId="10919"/>
    <cellStyle name="常规 2 10 2 2 4 5 2" xfId="10920"/>
    <cellStyle name="常规 2 2 3 5 15" xfId="10921"/>
    <cellStyle name="常规 2 3 5 10" xfId="10922"/>
    <cellStyle name="常规 17 3 8" xfId="10923"/>
    <cellStyle name="常规 22 3 8" xfId="10924"/>
    <cellStyle name="常规 2 10 6 2 11 6" xfId="10925"/>
    <cellStyle name="常规 2 2 3 5 16" xfId="10926"/>
    <cellStyle name="常规 17 4 10" xfId="10927"/>
    <cellStyle name="常规 22 4 10" xfId="10928"/>
    <cellStyle name="常规 2 2 12 11" xfId="10929"/>
    <cellStyle name="常规 2 2 2 5 11 8" xfId="10930"/>
    <cellStyle name="常规 17 4 10 2" xfId="10931"/>
    <cellStyle name="常规 22 4 10 2" xfId="10932"/>
    <cellStyle name="常规 6 4 18" xfId="10933"/>
    <cellStyle name="常规 2 2 12 11 2" xfId="10934"/>
    <cellStyle name="常规 2 2 2 5 11 8 2" xfId="10935"/>
    <cellStyle name="常规 17 4 11" xfId="10936"/>
    <cellStyle name="常规 22 4 11" xfId="10937"/>
    <cellStyle name="常规 2 2 12 12" xfId="10938"/>
    <cellStyle name="常规 2 2 2 5 11 9" xfId="10939"/>
    <cellStyle name="常规 19 5 2 2" xfId="10940"/>
    <cellStyle name="常规 2 2 3 5 2 13 7 2" xfId="10941"/>
    <cellStyle name="常规 24 5 2 2" xfId="10942"/>
    <cellStyle name="常规 17 4 12" xfId="10943"/>
    <cellStyle name="常规 22 4 12" xfId="10944"/>
    <cellStyle name="常规 2 2 3 5 9 2" xfId="10945"/>
    <cellStyle name="常规 2 2 12 13" xfId="10946"/>
    <cellStyle name="常规 2 10 6 2 4 2 2" xfId="10947"/>
    <cellStyle name="常规 17 4 2" xfId="10948"/>
    <cellStyle name="常规 2 2 3 12 11 2" xfId="10949"/>
    <cellStyle name="常规 22 4 2" xfId="10950"/>
    <cellStyle name="常规 27 11 5 2" xfId="10951"/>
    <cellStyle name="常规 32 11 5 2" xfId="10952"/>
    <cellStyle name="常规 2 6 4 2 13 6" xfId="10953"/>
    <cellStyle name="常规 2 7 9 7 10 2" xfId="10954"/>
    <cellStyle name="常规 17 4 2 2" xfId="10955"/>
    <cellStyle name="常规 22 4 2 2" xfId="10956"/>
    <cellStyle name="常规 2 10 6 2 14 5 2" xfId="10957"/>
    <cellStyle name="常规 17 6 7 2" xfId="10958"/>
    <cellStyle name="常规 22 6 7 2" xfId="10959"/>
    <cellStyle name="常规 17 4 3" xfId="10960"/>
    <cellStyle name="常规 22 4 3" xfId="10961"/>
    <cellStyle name="常规 2 10 6 2 12 2" xfId="10962"/>
    <cellStyle name="常规 2 2 4 2 4 4 2" xfId="10963"/>
    <cellStyle name="常规 2 7 9 7 12" xfId="10964"/>
    <cellStyle name="常规 17 4 4" xfId="10965"/>
    <cellStyle name="常规 22 4 4" xfId="10966"/>
    <cellStyle name="常规 2 10 6 2 12 3" xfId="10967"/>
    <cellStyle name="常规 2 6 6 10 8 2" xfId="10968"/>
    <cellStyle name="常规 17 4 5" xfId="10969"/>
    <cellStyle name="常规 22 4 5" xfId="10970"/>
    <cellStyle name="常规 2 10 6 2 12 4" xfId="10971"/>
    <cellStyle name="常规 17 4 6" xfId="10972"/>
    <cellStyle name="常规 22 4 6" xfId="10973"/>
    <cellStyle name="常规 19 2 4 2" xfId="10974"/>
    <cellStyle name="常规 2 2 3 5 2 10 9 2" xfId="10975"/>
    <cellStyle name="常规 2 7 9 7 14" xfId="10976"/>
    <cellStyle name="常规 24 2 4 2" xfId="10977"/>
    <cellStyle name="常规 2 10 6 2 12 5" xfId="10978"/>
    <cellStyle name="常规 2 10 2 2 4 6 2" xfId="10979"/>
    <cellStyle name="常规 17 4 7" xfId="10980"/>
    <cellStyle name="常规 2 2 2 8 3 4 2" xfId="10981"/>
    <cellStyle name="常规 22 4 7" xfId="10982"/>
    <cellStyle name="常规 2 10 6 2 12 6" xfId="10983"/>
    <cellStyle name="常规 17 4 8" xfId="10984"/>
    <cellStyle name="常规 22 4 8" xfId="10985"/>
    <cellStyle name="常规 17 5" xfId="10986"/>
    <cellStyle name="常规 2 2 3 12 12" xfId="10987"/>
    <cellStyle name="常规 22 5" xfId="10988"/>
    <cellStyle name="常规 27 11 6" xfId="10989"/>
    <cellStyle name="常规 32 11 6" xfId="10990"/>
    <cellStyle name="常规 2 2 5 10 8" xfId="10991"/>
    <cellStyle name="常规 7 5 3 3" xfId="10992"/>
    <cellStyle name="常规 17 5 10" xfId="10993"/>
    <cellStyle name="常规 22 5 10" xfId="10994"/>
    <cellStyle name="常规 2 5 10 2" xfId="10995"/>
    <cellStyle name="常规 2 10 2 14 2 2" xfId="10996"/>
    <cellStyle name="常规 2 2 13 11" xfId="10997"/>
    <cellStyle name="常规 2 2 5 10 8 2" xfId="10998"/>
    <cellStyle name="常规 17 5 10 2" xfId="10999"/>
    <cellStyle name="常规 22 5 10 2" xfId="11000"/>
    <cellStyle name="常规 7 4 18" xfId="11001"/>
    <cellStyle name="常规 2 6 3 2 11 5" xfId="11002"/>
    <cellStyle name="常规 2 2 13 11 2" xfId="11003"/>
    <cellStyle name="常规 2 5 10 2 2" xfId="11004"/>
    <cellStyle name="常规 2 2 5 10 9" xfId="11005"/>
    <cellStyle name="常规 7 5 3 4" xfId="11006"/>
    <cellStyle name="常规 17 5 11" xfId="11007"/>
    <cellStyle name="常规 22 5 11" xfId="11008"/>
    <cellStyle name="常规 2 5 10 3" xfId="11009"/>
    <cellStyle name="常规 2 2 13 12" xfId="11010"/>
    <cellStyle name="常规 2 2 5 10 9 2" xfId="11011"/>
    <cellStyle name="常规 17 5 11 2" xfId="11012"/>
    <cellStyle name="常规 22 5 11 2" xfId="11013"/>
    <cellStyle name="常规 19 5 7 2" xfId="11014"/>
    <cellStyle name="常规 24 5 7 2" xfId="11015"/>
    <cellStyle name="常规 17 5 12" xfId="11016"/>
    <cellStyle name="常规 22 5 12" xfId="11017"/>
    <cellStyle name="常规 2 5 10 4" xfId="11018"/>
    <cellStyle name="常规 2 10 6 2 4 7 2" xfId="11019"/>
    <cellStyle name="常规 2 2 13 13" xfId="11020"/>
    <cellStyle name="常规 2 2 4 4 2 2 2 2" xfId="11021"/>
    <cellStyle name="常规 2 10 4 13 3 2" xfId="11022"/>
    <cellStyle name="常规 17 5 2" xfId="11023"/>
    <cellStyle name="常规 22 5 2" xfId="11024"/>
    <cellStyle name="常规 27 11 6 2" xfId="11025"/>
    <cellStyle name="常规 32 11 6 2" xfId="11026"/>
    <cellStyle name="常规 2 2 3 5 10 11" xfId="11027"/>
    <cellStyle name="常规 17 5 2 2" xfId="11028"/>
    <cellStyle name="常规 22 5 2 2" xfId="11029"/>
    <cellStyle name="常规 2 2 3 5 10 11 2" xfId="11030"/>
    <cellStyle name="常规 2 10 6 2 14 6 2" xfId="11031"/>
    <cellStyle name="常规 2 6 4 10 3" xfId="11032"/>
    <cellStyle name="常规 17 6 8 2" xfId="11033"/>
    <cellStyle name="常规 22 6 8 2" xfId="11034"/>
    <cellStyle name="常规 17 5 3" xfId="11035"/>
    <cellStyle name="常规 22 5 3" xfId="11036"/>
    <cellStyle name="常规 2 2 3 5 10 12" xfId="11037"/>
    <cellStyle name="常规 17 5 3 2" xfId="11038"/>
    <cellStyle name="常规 22 5 3 2" xfId="11039"/>
    <cellStyle name="常规 2 10 6 2 13 5" xfId="11040"/>
    <cellStyle name="常规 2 10 2 2 4 7 2" xfId="11041"/>
    <cellStyle name="常规 2 10 20 10 2" xfId="11042"/>
    <cellStyle name="常规 2 10 15 10 2" xfId="11043"/>
    <cellStyle name="常规 17 5 7" xfId="11044"/>
    <cellStyle name="常规 2 2 2 8 3 5 2" xfId="11045"/>
    <cellStyle name="常规 22 5 7" xfId="11046"/>
    <cellStyle name="常规 2 10 4 13 10" xfId="11047"/>
    <cellStyle name="常规 2 2 2 7 2 7 8 2" xfId="11048"/>
    <cellStyle name="常规 2 10 6 2 13 6" xfId="11049"/>
    <cellStyle name="常规 17 5 8" xfId="11050"/>
    <cellStyle name="常规 22 5 8" xfId="11051"/>
    <cellStyle name="常规 2 10 4 13 11" xfId="11052"/>
    <cellStyle name="常规 2 6 5 5 10 2" xfId="11053"/>
    <cellStyle name="常规 2 10 3 3 2 2" xfId="11054"/>
    <cellStyle name="常规 2 6 4 2 13 2 2" xfId="11055"/>
    <cellStyle name="常规 17 6" xfId="11056"/>
    <cellStyle name="常规 2 2 3 12 13" xfId="11057"/>
    <cellStyle name="常规 22 6" xfId="11058"/>
    <cellStyle name="常规 27 11 7" xfId="11059"/>
    <cellStyle name="常规 32 11 7" xfId="11060"/>
    <cellStyle name="常规 2 6 5 14 3 2" xfId="11061"/>
    <cellStyle name="常规 17 6 10" xfId="11062"/>
    <cellStyle name="常规 22 6 10" xfId="11063"/>
    <cellStyle name="常规 2 5 15 2" xfId="11064"/>
    <cellStyle name="常规 2 10 2 14 7 2" xfId="11065"/>
    <cellStyle name="常规 2 2 14 11" xfId="11066"/>
    <cellStyle name="常规 2 7 2 2 11 2" xfId="11067"/>
    <cellStyle name="常规 2 6 4 11 10 2" xfId="11068"/>
    <cellStyle name="常规 2 2 4 6 15 14" xfId="11069"/>
    <cellStyle name="常规 2 10 18 9" xfId="11070"/>
    <cellStyle name="常规 17 6 10 2" xfId="11071"/>
    <cellStyle name="常规 22 6 10 2" xfId="11072"/>
    <cellStyle name="常规 8 4 18" xfId="11073"/>
    <cellStyle name="常规 2 5 15 2 2" xfId="11074"/>
    <cellStyle name="常规 2 2 14 11 2" xfId="11075"/>
    <cellStyle name="常规 17 6 11" xfId="11076"/>
    <cellStyle name="常规 22 6 11" xfId="11077"/>
    <cellStyle name="常规 2 5 15 3" xfId="11078"/>
    <cellStyle name="常规 35 13 2 2" xfId="11079"/>
    <cellStyle name="常规 2 2 14 12" xfId="11080"/>
    <cellStyle name="常规 17 6 11 2" xfId="11081"/>
    <cellStyle name="常规 22 6 11 2" xfId="11082"/>
    <cellStyle name="常规 2 10 2 12 11" xfId="11083"/>
    <cellStyle name="常规 2 7 4 2 14 4 2" xfId="11084"/>
    <cellStyle name="常规 2 7 2 2 12 2" xfId="11085"/>
    <cellStyle name="常规 2 6 4 11 11 2" xfId="11086"/>
    <cellStyle name="常规 2 10 19 9" xfId="11087"/>
    <cellStyle name="常规 2 2 4 4 2 2 7 2" xfId="11088"/>
    <cellStyle name="常规 2 10 4 13 8 2" xfId="11089"/>
    <cellStyle name="常规 2 6 8 2 5 2" xfId="11090"/>
    <cellStyle name="常规 2 2 14 13" xfId="11091"/>
    <cellStyle name="常规 2 5 15 4" xfId="11092"/>
    <cellStyle name="常规 17 6 12" xfId="11093"/>
    <cellStyle name="常规 2 2 2 3 2 11 2 2" xfId="11094"/>
    <cellStyle name="常规 22 6 12" xfId="11095"/>
    <cellStyle name="常规 2 10 5 2 24 2" xfId="11096"/>
    <cellStyle name="常规 2 10 5 2 19 2" xfId="11097"/>
    <cellStyle name="常规 17 6 2 2" xfId="11098"/>
    <cellStyle name="常规 22 6 2 2" xfId="11099"/>
    <cellStyle name="常规 2 10 6 2 14 7 2" xfId="11100"/>
    <cellStyle name="常规 2 6 4 11 3" xfId="11101"/>
    <cellStyle name="常规 17 6 9 2" xfId="11102"/>
    <cellStyle name="常规 22 6 9 2" xfId="11103"/>
    <cellStyle name="常规 2 10 5 2 25" xfId="11104"/>
    <cellStyle name="常规 6 8 2 10" xfId="11105"/>
    <cellStyle name="常规 17 6 3" xfId="11106"/>
    <cellStyle name="常规 22 6 3" xfId="11107"/>
    <cellStyle name="常规 17 6 3 2" xfId="11108"/>
    <cellStyle name="常规 22 6 3 2" xfId="11109"/>
    <cellStyle name="常规 2 6 8 2 22" xfId="11110"/>
    <cellStyle name="常规 2 6 8 2 17" xfId="11111"/>
    <cellStyle name="常规 2 10 6 2 14 2" xfId="11112"/>
    <cellStyle name="常规 20 7 14" xfId="11113"/>
    <cellStyle name="常规 2 6 9 2 10 2" xfId="11114"/>
    <cellStyle name="常规 2 2 4 2 4 6 2" xfId="11115"/>
    <cellStyle name="常规 6 8 2 11" xfId="11116"/>
    <cellStyle name="常规 17 6 4" xfId="11117"/>
    <cellStyle name="常规 22 6 4" xfId="11118"/>
    <cellStyle name="常规 2 6 7 13 12" xfId="11119"/>
    <cellStyle name="常规 7 2 2 8 3" xfId="11120"/>
    <cellStyle name="常规 2 2 4 3 2 10" xfId="11121"/>
    <cellStyle name="常规 2 10 3 2 11 2 2" xfId="11122"/>
    <cellStyle name="常规 29 10 8 2" xfId="11123"/>
    <cellStyle name="常规 34 10 8 2" xfId="11124"/>
    <cellStyle name="常规 2 6 8 2 22 2" xfId="11125"/>
    <cellStyle name="常规 2 6 8 2 17 2" xfId="11126"/>
    <cellStyle name="常规 2 7 7 3 5" xfId="11127"/>
    <cellStyle name="常规 2 5 15 12" xfId="11128"/>
    <cellStyle name="常规 2 10 6 2 14 2 2" xfId="11129"/>
    <cellStyle name="常规 17 6 4 2" xfId="11130"/>
    <cellStyle name="常规 22 6 4 2" xfId="11131"/>
    <cellStyle name="常规 2 6 8 2 23" xfId="11132"/>
    <cellStyle name="常规 2 6 8 2 18" xfId="11133"/>
    <cellStyle name="常规 2 10 6 2 14 3" xfId="11134"/>
    <cellStyle name="常规 17 6 5" xfId="11135"/>
    <cellStyle name="常规 22 6 5" xfId="11136"/>
    <cellStyle name="常规 2 6 8 2 24" xfId="11137"/>
    <cellStyle name="常规 2 6 8 2 19" xfId="11138"/>
    <cellStyle name="常规 2 10 6 2 14 4" xfId="11139"/>
    <cellStyle name="常规 17 6 6" xfId="11140"/>
    <cellStyle name="常规 22 6 6" xfId="11141"/>
    <cellStyle name="常规 19 2 6 2" xfId="11142"/>
    <cellStyle name="常规 24 2 6 2" xfId="11143"/>
    <cellStyle name="常规 6 8 2 13" xfId="11144"/>
    <cellStyle name="常规 2 6 8 2 25" xfId="11145"/>
    <cellStyle name="常规 2 10 20 11 2" xfId="11146"/>
    <cellStyle name="常规 2 10 15 11 2" xfId="11147"/>
    <cellStyle name="常规 2 10 6 2 14 5" xfId="11148"/>
    <cellStyle name="常规 2 10 2 2 4 8 2" xfId="11149"/>
    <cellStyle name="常规 17 6 7" xfId="11150"/>
    <cellStyle name="常规 2 2 2 8 3 6 2" xfId="11151"/>
    <cellStyle name="常规 22 6 7" xfId="11152"/>
    <cellStyle name="常规 2 6 8 2 26" xfId="11153"/>
    <cellStyle name="常规 2 10 6 2 14 6" xfId="11154"/>
    <cellStyle name="常规 17 6 8" xfId="11155"/>
    <cellStyle name="常规 22 6 8" xfId="11156"/>
    <cellStyle name="常规 2 6 5 5 11 2" xfId="11157"/>
    <cellStyle name="常规 2 10 3 3 3 2" xfId="11158"/>
    <cellStyle name="常规 2 2 4 3 2 14" xfId="11159"/>
    <cellStyle name="常规 2 6 3 2 3 9 2" xfId="11160"/>
    <cellStyle name="常规 17 7" xfId="11161"/>
    <cellStyle name="常规 2 2 3 12 14" xfId="11162"/>
    <cellStyle name="常规 22 7" xfId="11163"/>
    <cellStyle name="常规 27 11 8" xfId="11164"/>
    <cellStyle name="常规 32 11 8" xfId="11165"/>
    <cellStyle name="常规 2 2 3 8 2 14 8" xfId="11166"/>
    <cellStyle name="常规 2 10 7 2 24" xfId="11167"/>
    <cellStyle name="常规 2 10 7 2 19" xfId="11168"/>
    <cellStyle name="常规 2 2 15 13" xfId="11169"/>
    <cellStyle name="常规 37 6 2" xfId="11170"/>
    <cellStyle name="常规 2 2 4 8 2 14 10 2" xfId="11171"/>
    <cellStyle name="常规 17 7 12" xfId="11172"/>
    <cellStyle name="常规 2 2 2 3 2 11 7 2" xfId="11173"/>
    <cellStyle name="常规 2 2 2 3 7 4 2" xfId="11174"/>
    <cellStyle name="常规 22 7 12" xfId="11175"/>
    <cellStyle name="常规 2 2 4 2 13 2 2" xfId="11176"/>
    <cellStyle name="常规 2 2 4 5 2 2 7" xfId="11177"/>
    <cellStyle name="常规 2 10 9 13 8" xfId="11178"/>
    <cellStyle name="常规 17 7 3 2" xfId="11179"/>
    <cellStyle name="常规 2 2 2 3 7 11 2" xfId="11180"/>
    <cellStyle name="常规 22 7 3 2" xfId="11181"/>
    <cellStyle name="常规 2 6 4 12 4" xfId="11182"/>
    <cellStyle name="常规 2 2 4 2 2 11 10" xfId="11183"/>
    <cellStyle name="常规 2 10 2 11 2 2" xfId="11184"/>
    <cellStyle name="常规 2 4 2 3 2 2" xfId="11185"/>
    <cellStyle name="常规 2 10 6 2 20 2" xfId="11186"/>
    <cellStyle name="常规 2 10 6 2 15 2" xfId="11187"/>
    <cellStyle name="常规 2 6 9 2 11 2" xfId="11188"/>
    <cellStyle name="常规 2 2 4 2 4 7 2" xfId="11189"/>
    <cellStyle name="常规 17 7 4" xfId="11190"/>
    <cellStyle name="常规 2 2 2 3 7 12" xfId="11191"/>
    <cellStyle name="常规 22 7 4" xfId="11192"/>
    <cellStyle name="常规 2 10 3 2 11 3 2" xfId="11193"/>
    <cellStyle name="常规 29 10 9 2" xfId="11194"/>
    <cellStyle name="常规 34 10 9 2" xfId="11195"/>
    <cellStyle name="常规 2 2 4 5 2 3 7" xfId="11196"/>
    <cellStyle name="常规 2 10 9 14 8" xfId="11197"/>
    <cellStyle name="常规 17 7 4 2" xfId="11198"/>
    <cellStyle name="常规 22 7 4 2" xfId="11199"/>
    <cellStyle name="常规 17 7 5" xfId="11200"/>
    <cellStyle name="常规 2 2 2 3 7 13" xfId="11201"/>
    <cellStyle name="常规 22 7 5" xfId="11202"/>
    <cellStyle name="常规 2 2 2 6 2 11 2 2" xfId="11203"/>
    <cellStyle name="常规 18 2 3" xfId="11204"/>
    <cellStyle name="常规 23 2 3" xfId="11205"/>
    <cellStyle name="常规 17 7 5 2" xfId="11206"/>
    <cellStyle name="常规 22 7 5 2" xfId="11207"/>
    <cellStyle name="常规 17 7 6" xfId="11208"/>
    <cellStyle name="常规 2 2 2 3 7 14" xfId="11209"/>
    <cellStyle name="常规 22 7 6" xfId="11210"/>
    <cellStyle name="常规 19 2 7 2" xfId="11211"/>
    <cellStyle name="常规 24 2 7 2" xfId="11212"/>
    <cellStyle name="常规 2 2 2 9 14 10" xfId="11213"/>
    <cellStyle name="常规 18 3 3" xfId="11214"/>
    <cellStyle name="常规 23 3 3" xfId="11215"/>
    <cellStyle name="常规 17 7 6 2" xfId="11216"/>
    <cellStyle name="常规 22 7 6 2" xfId="11217"/>
    <cellStyle name="常规 2 2 2 9 14 10 2" xfId="11218"/>
    <cellStyle name="常规 2 7 8 5 5" xfId="11219"/>
    <cellStyle name="常规 17 7 7" xfId="11220"/>
    <cellStyle name="常规 2 2 2 8 3 7 2" xfId="11221"/>
    <cellStyle name="常规 22 7 7" xfId="11222"/>
    <cellStyle name="常规 2 10 2 2 4 9 2" xfId="11223"/>
    <cellStyle name="常规 2 2 2 9 14 11" xfId="11224"/>
    <cellStyle name="常规 28 5 10 2" xfId="11225"/>
    <cellStyle name="常规 33 5 10 2" xfId="11226"/>
    <cellStyle name="常规 2 10 8 2 11 10" xfId="11227"/>
    <cellStyle name="常规 18 4 3" xfId="11228"/>
    <cellStyle name="常规 23 4 3" xfId="11229"/>
    <cellStyle name="常规 17 7 7 2" xfId="11230"/>
    <cellStyle name="常规 22 7 7 2" xfId="11231"/>
    <cellStyle name="常规 2 2 2 9 14 11 2" xfId="11232"/>
    <cellStyle name="常规 2 7 8 6 5" xfId="11233"/>
    <cellStyle name="常规 2 10 3 3 4 2" xfId="11234"/>
    <cellStyle name="常规 17 7 8" xfId="11235"/>
    <cellStyle name="常规 22 7 8" xfId="11236"/>
    <cellStyle name="常规 2 2 2 9 14 12" xfId="11237"/>
    <cellStyle name="常规 2 10 9 11 10 2" xfId="11238"/>
    <cellStyle name="常规 2 6 4 12 8 2" xfId="11239"/>
    <cellStyle name="常规 2 2 3 3 2 4 10" xfId="11240"/>
    <cellStyle name="常规 18 5 3" xfId="11241"/>
    <cellStyle name="常规 23 5 3" xfId="11242"/>
    <cellStyle name="常规 2 2 3 5 15 12" xfId="11243"/>
    <cellStyle name="常规 17 7 8 2" xfId="11244"/>
    <cellStyle name="常规 22 7 8 2" xfId="11245"/>
    <cellStyle name="常规 2 10 9 11 11 2" xfId="11246"/>
    <cellStyle name="常规 18 6 3" xfId="11247"/>
    <cellStyle name="常规 23 6 3" xfId="11248"/>
    <cellStyle name="常规 2 2 4 5 2 8 7" xfId="11249"/>
    <cellStyle name="常规 2 10 5 2 10 10 2" xfId="11250"/>
    <cellStyle name="常规 17 7 9 2" xfId="11251"/>
    <cellStyle name="常规 22 7 9 2" xfId="11252"/>
    <cellStyle name="常规 2 10 3 11" xfId="11253"/>
    <cellStyle name="常规 17 8 2 2" xfId="11254"/>
    <cellStyle name="常规 22 8 2 2" xfId="11255"/>
    <cellStyle name="常规 17 8 3" xfId="11256"/>
    <cellStyle name="常规 22 8 3" xfId="11257"/>
    <cellStyle name="常规 17 8 3 2" xfId="11258"/>
    <cellStyle name="常规 22 8 3 2" xfId="11259"/>
    <cellStyle name="常规 2 6 4 13 4" xfId="11260"/>
    <cellStyle name="常规 2 10 2 11 3 2" xfId="11261"/>
    <cellStyle name="常规 2 4 2 3 3 2" xfId="11262"/>
    <cellStyle name="常规 2 10 6 2 21 2" xfId="11263"/>
    <cellStyle name="常规 2 10 6 2 16 2" xfId="11264"/>
    <cellStyle name="常规 2 2 3 6 12" xfId="11265"/>
    <cellStyle name="常规 2 2 4 2 4 8 2" xfId="11266"/>
    <cellStyle name="常规 17 8 4" xfId="11267"/>
    <cellStyle name="常规 22 8 4" xfId="11268"/>
    <cellStyle name="常规 2 10 3 2 11 4 2" xfId="11269"/>
    <cellStyle name="常规 2 4 2 2 13" xfId="11270"/>
    <cellStyle name="常规 17 8 4 2" xfId="11271"/>
    <cellStyle name="常规 22 8 4 2" xfId="11272"/>
    <cellStyle name="常规 6 17" xfId="11273"/>
    <cellStyle name="常规 6 22" xfId="11274"/>
    <cellStyle name="常规 17 8 5" xfId="11275"/>
    <cellStyle name="常规 22 8 5" xfId="11276"/>
    <cellStyle name="常规 2 2 3 6 13" xfId="11277"/>
    <cellStyle name="常规 2 2 2 6 2 11 3 2" xfId="11278"/>
    <cellStyle name="常规 19 2 3" xfId="11279"/>
    <cellStyle name="常规 2 2 3 5 2 10 8" xfId="11280"/>
    <cellStyle name="常规 24 2 3" xfId="11281"/>
    <cellStyle name="常规 17 8 5 2" xfId="11282"/>
    <cellStyle name="常规 22 8 5 2" xfId="11283"/>
    <cellStyle name="常规 17 8 6" xfId="11284"/>
    <cellStyle name="常规 22 8 6" xfId="11285"/>
    <cellStyle name="常规 19 2 8 2" xfId="11286"/>
    <cellStyle name="常规 24 2 8 2" xfId="11287"/>
    <cellStyle name="常规 2 6 4 13 6 2" xfId="11288"/>
    <cellStyle name="常规 2 10 8 2 12" xfId="11289"/>
    <cellStyle name="常规 2 2 3 2 6 14" xfId="11290"/>
    <cellStyle name="常规 2 2 2 7 11 14" xfId="11291"/>
    <cellStyle name="常规 2 9 5 2 2" xfId="11292"/>
    <cellStyle name="常规 19 3 3" xfId="11293"/>
    <cellStyle name="常规 2 2 3 5 2 11 8" xfId="11294"/>
    <cellStyle name="常规 24 3 3" xfId="11295"/>
    <cellStyle name="常规 2 10 6 2 2 3" xfId="11296"/>
    <cellStyle name="常规 17 8 6 2" xfId="11297"/>
    <cellStyle name="常规 22 8 6 2" xfId="11298"/>
    <cellStyle name="常规 17 8 7" xfId="11299"/>
    <cellStyle name="常规 2 2 2 8 3 8 2" xfId="11300"/>
    <cellStyle name="常规 22 8 7" xfId="11301"/>
    <cellStyle name="常规 19 4 3" xfId="11302"/>
    <cellStyle name="常规 2 2 3 5 2 12 8" xfId="11303"/>
    <cellStyle name="常规 24 4 3" xfId="11304"/>
    <cellStyle name="常规 2 6 3 2 10 12" xfId="11305"/>
    <cellStyle name="常规 2 10 6 2 3 3" xfId="11306"/>
    <cellStyle name="常规 17 8 7 2" xfId="11307"/>
    <cellStyle name="常规 22 8 7 2" xfId="11308"/>
    <cellStyle name="常规 2 10 4 11" xfId="11309"/>
    <cellStyle name="常规 2 10 3 3 5 2" xfId="11310"/>
    <cellStyle name="常规 2 3 6 10" xfId="11311"/>
    <cellStyle name="常规 17 8 8" xfId="11312"/>
    <cellStyle name="常规 22 8 8" xfId="11313"/>
    <cellStyle name="常规 19 5 3" xfId="11314"/>
    <cellStyle name="常规 2 2 3 5 2 13 8" xfId="11315"/>
    <cellStyle name="常规 24 5 3" xfId="11316"/>
    <cellStyle name="常规 2 3 6 10 2" xfId="11317"/>
    <cellStyle name="常规 2 10 6 2 4 3" xfId="11318"/>
    <cellStyle name="常规 17 8 8 2" xfId="11319"/>
    <cellStyle name="常规 22 8 8 2" xfId="11320"/>
    <cellStyle name="常规 19 6 3" xfId="11321"/>
    <cellStyle name="常规 2 2 3 5 2 14 8" xfId="11322"/>
    <cellStyle name="常规 24 6 3" xfId="11323"/>
    <cellStyle name="常规 2 4 2 3 13" xfId="11324"/>
    <cellStyle name="常规 2 3 6 11 2" xfId="11325"/>
    <cellStyle name="常规 2 10 6 2 5 3" xfId="11326"/>
    <cellStyle name="常规 17 8 9 2" xfId="11327"/>
    <cellStyle name="常规 22 8 9 2" xfId="11328"/>
    <cellStyle name="常规 7 17" xfId="11329"/>
    <cellStyle name="常规 7 22" xfId="11330"/>
    <cellStyle name="常规 17 9 10" xfId="11331"/>
    <cellStyle name="常规 22 9 10" xfId="11332"/>
    <cellStyle name="常规 7 7_BCNS01标段清单细目" xfId="11333"/>
    <cellStyle name="常规 2 2 17 11" xfId="11334"/>
    <cellStyle name="常规 2 7 4 2 2 5" xfId="11335"/>
    <cellStyle name="常规 17 9 11" xfId="11336"/>
    <cellStyle name="常规 22 9 11" xfId="11337"/>
    <cellStyle name="常规 2 2 17 12" xfId="11338"/>
    <cellStyle name="常规 2 7 4 2 2 6" xfId="11339"/>
    <cellStyle name="常规 2 6 4 2 2 13" xfId="11340"/>
    <cellStyle name="常规 19 6 2 2" xfId="11341"/>
    <cellStyle name="常规 2 2 3 5 2 14 7 2" xfId="11342"/>
    <cellStyle name="常规 24 6 2 2" xfId="11343"/>
    <cellStyle name="常规 2 2 3 2 2 2 9 2" xfId="11344"/>
    <cellStyle name="常规 2 7 5 2 13 11 2" xfId="11345"/>
    <cellStyle name="常规 26 2 6" xfId="11346"/>
    <cellStyle name="常规 31 2 6" xfId="11347"/>
    <cellStyle name="常规 17 9 12" xfId="11348"/>
    <cellStyle name="常规 22 9 12" xfId="11349"/>
    <cellStyle name="常规 2 2 3 6 9 2" xfId="11350"/>
    <cellStyle name="常规 2 2 17 13" xfId="11351"/>
    <cellStyle name="常规 2 7 4 2 2 7" xfId="11352"/>
    <cellStyle name="常规 7 16 2" xfId="11353"/>
    <cellStyle name="常规 7 21 2" xfId="11354"/>
    <cellStyle name="常规 2 10 6 2 5 2 2" xfId="11355"/>
    <cellStyle name="常规 4 2 7 3" xfId="11356"/>
    <cellStyle name="常规 2 10 8 11" xfId="11357"/>
    <cellStyle name="常规 2 6 3 2 14 12" xfId="11358"/>
    <cellStyle name="常规 2 7 9 8 10 2" xfId="11359"/>
    <cellStyle name="常规 17 9 2 2" xfId="11360"/>
    <cellStyle name="常规 22 9 2 2" xfId="11361"/>
    <cellStyle name="常规 17 9 5" xfId="11362"/>
    <cellStyle name="常规 22 9 5" xfId="11363"/>
    <cellStyle name="常规 2 2 2 6 2 11 4 2" xfId="11364"/>
    <cellStyle name="常规 17 9 6" xfId="11365"/>
    <cellStyle name="常规 22 9 6" xfId="11366"/>
    <cellStyle name="常规 19 2 9 2" xfId="11367"/>
    <cellStyle name="常规 2 7 9 8 14" xfId="11368"/>
    <cellStyle name="常规 24 2 9 2" xfId="11369"/>
    <cellStyle name="常规 17 9 7" xfId="11370"/>
    <cellStyle name="常规 2 2 2 8 3 9 2" xfId="11371"/>
    <cellStyle name="常规 22 9 7" xfId="11372"/>
    <cellStyle name="常规 2 10 3 3 6 2" xfId="11373"/>
    <cellStyle name="常规 17 9 8" xfId="11374"/>
    <cellStyle name="常规 22 9 8" xfId="11375"/>
    <cellStyle name="常规 17 9 8 2" xfId="11376"/>
    <cellStyle name="常规 2 2 2 5 14 7" xfId="11377"/>
    <cellStyle name="常规 22 9 8 2" xfId="11378"/>
    <cellStyle name="常规 2 2 3 6 5 2 2" xfId="11379"/>
    <cellStyle name="常规 2 2 2 5 8 10 2" xfId="11380"/>
    <cellStyle name="常规 17 9 9" xfId="11381"/>
    <cellStyle name="常规 22 9 9" xfId="11382"/>
    <cellStyle name="常规 2 4 2 8 13" xfId="11383"/>
    <cellStyle name="常规 17 9 9 2" xfId="11384"/>
    <cellStyle name="常规 2 2 2 5 15 7" xfId="11385"/>
    <cellStyle name="常规 22 9 9 2" xfId="11386"/>
    <cellStyle name="常规 18 10 2" xfId="11387"/>
    <cellStyle name="常规 2 2 2 8 12 9 2" xfId="11388"/>
    <cellStyle name="常规 23 10 2" xfId="11389"/>
    <cellStyle name="常规 2 2 4 3 2 8 5" xfId="11390"/>
    <cellStyle name="常规 18 10 2 2" xfId="11391"/>
    <cellStyle name="常规 23 10 2 2" xfId="11392"/>
    <cellStyle name="常规 2 5 14 3 2" xfId="11393"/>
    <cellStyle name="常规 18 10 3" xfId="11394"/>
    <cellStyle name="常规 23 10 3" xfId="11395"/>
    <cellStyle name="常规 2 5 2 12 12" xfId="11396"/>
    <cellStyle name="常规 2 2 4 3 2 9 5" xfId="11397"/>
    <cellStyle name="常规 18 10 3 2" xfId="11398"/>
    <cellStyle name="常规 23 10 3 2" xfId="11399"/>
    <cellStyle name="常规 18 10 4" xfId="11400"/>
    <cellStyle name="常规 23 10 4" xfId="11401"/>
    <cellStyle name="常规 18 10 5 2" xfId="11402"/>
    <cellStyle name="常规 23 10 5 2" xfId="11403"/>
    <cellStyle name="常规 2 2 4 3 8 10 2" xfId="11404"/>
    <cellStyle name="常规 18 10 6 2" xfId="11405"/>
    <cellStyle name="常规 23 10 6 2" xfId="11406"/>
    <cellStyle name="常规 2 2 4 3 8 11" xfId="11407"/>
    <cellStyle name="常规 18 10 7" xfId="11408"/>
    <cellStyle name="常规 23 10 7" xfId="11409"/>
    <cellStyle name="常规 2 2 4 3 8 11 2" xfId="11410"/>
    <cellStyle name="常规 18 10 7 2" xfId="11411"/>
    <cellStyle name="常规 23 10 7 2" xfId="11412"/>
    <cellStyle name="常规 2 2 4 3 8 12" xfId="11413"/>
    <cellStyle name="常规 18 10 8" xfId="11414"/>
    <cellStyle name="常规 23 10 8" xfId="11415"/>
    <cellStyle name="常规 2 5 2 13 12" xfId="11416"/>
    <cellStyle name="常规 18 10 8 2" xfId="11417"/>
    <cellStyle name="常规 23 10 8 2" xfId="11418"/>
    <cellStyle name="常规 2 2 4 3 8 13" xfId="11419"/>
    <cellStyle name="常规 18 10 9" xfId="11420"/>
    <cellStyle name="常规 23 10 9" xfId="11421"/>
    <cellStyle name="常规 18 10 9 2" xfId="11422"/>
    <cellStyle name="常规 23 10 9 2" xfId="11423"/>
    <cellStyle name="常规 18 11 2" xfId="11424"/>
    <cellStyle name="常规 2 2 2 8 4 10 2" xfId="11425"/>
    <cellStyle name="常规 2 2 2 9 2 8" xfId="11426"/>
    <cellStyle name="常规 23 11 2" xfId="11427"/>
    <cellStyle name="常规 2 6 8 2 4 2 2" xfId="11428"/>
    <cellStyle name="常规 2 5 14 4 2" xfId="11429"/>
    <cellStyle name="常规 18 11 3" xfId="11430"/>
    <cellStyle name="常规 2 2 2 9 2 9" xfId="11431"/>
    <cellStyle name="常规 23 11 3" xfId="11432"/>
    <cellStyle name="常规 18 11 4 2" xfId="11433"/>
    <cellStyle name="常规 23 11 4 2" xfId="11434"/>
    <cellStyle name="常规 2 2 3 9 8 10" xfId="11435"/>
    <cellStyle name="常规 2 2 2 6 10 2 2" xfId="11436"/>
    <cellStyle name="常规 18 11 5" xfId="11437"/>
    <cellStyle name="常规 23 11 5" xfId="11438"/>
    <cellStyle name="常规 2 6 6 4 8 2" xfId="11439"/>
    <cellStyle name="常规 2 2 2 6 10 3" xfId="11440"/>
    <cellStyle name="常规 18 11 5 2" xfId="11441"/>
    <cellStyle name="常规 23 11 5 2" xfId="11442"/>
    <cellStyle name="常规 2 10 5 2_BCNS01标段清单细目" xfId="11443"/>
    <cellStyle name="常规 2 2 2 6 10 3 2" xfId="11444"/>
    <cellStyle name="常规 2 10 2 12 7 2" xfId="11445"/>
    <cellStyle name="常规 2 6 5 12 3 2" xfId="11446"/>
    <cellStyle name="常规 2 2 3 4 2 3 10" xfId="11447"/>
    <cellStyle name="常规 2 2 4 7 2 6 4 2" xfId="11448"/>
    <cellStyle name="常规 18 11 6" xfId="11449"/>
    <cellStyle name="常规 23 11 6" xfId="11450"/>
    <cellStyle name="常规 2 10 3 2 12 8 2" xfId="11451"/>
    <cellStyle name="常规 2 2 2 6 10 4" xfId="11452"/>
    <cellStyle name="常规 18 11 6 2" xfId="11453"/>
    <cellStyle name="常规 23 11 6 2" xfId="11454"/>
    <cellStyle name="常规 2 2 4 4 15 14" xfId="11455"/>
    <cellStyle name="常规 2 2 2 6 10 4 2" xfId="11456"/>
    <cellStyle name="常规 18 11 7" xfId="11457"/>
    <cellStyle name="常规 23 11 7" xfId="11458"/>
    <cellStyle name="常规 2 2 2 6 10 5" xfId="11459"/>
    <cellStyle name="常规 18 11 7 2" xfId="11460"/>
    <cellStyle name="常规 23 11 7 2" xfId="11461"/>
    <cellStyle name="常规 2 2 2 6 10 5 2" xfId="11462"/>
    <cellStyle name="常规 18 11 8" xfId="11463"/>
    <cellStyle name="常规 23 11 8" xfId="11464"/>
    <cellStyle name="常规 2 2 2 6 10 6" xfId="11465"/>
    <cellStyle name="常规 18 11 8 2" xfId="11466"/>
    <cellStyle name="常规 23 11 8 2" xfId="11467"/>
    <cellStyle name="常规 2 2 2 6 10 6 2" xfId="11468"/>
    <cellStyle name="常规 18 11 9" xfId="11469"/>
    <cellStyle name="常规 23 11 9" xfId="11470"/>
    <cellStyle name="常规 2 2 2 6 10 7" xfId="11471"/>
    <cellStyle name="常规 2 2 4 6 2 10 3 2" xfId="11472"/>
    <cellStyle name="常规 2 10 5 10 10" xfId="11473"/>
    <cellStyle name="常规 18 11 9 2" xfId="11474"/>
    <cellStyle name="常规 23 11 9 2" xfId="11475"/>
    <cellStyle name="常规 2 2 3 9 9 10" xfId="11476"/>
    <cellStyle name="常规 2 2 2 6 10 7 2" xfId="11477"/>
    <cellStyle name="常规 18 12 11" xfId="11478"/>
    <cellStyle name="常规 2 2 3 17 5 2" xfId="11479"/>
    <cellStyle name="常规 2 2 3 22 5 2" xfId="11480"/>
    <cellStyle name="常规 23 12 11" xfId="11481"/>
    <cellStyle name="常规 2 10 13 10 2" xfId="11482"/>
    <cellStyle name="常规 2 2 3 7 2 22 2" xfId="11483"/>
    <cellStyle name="常规 2 2 3 7 2 17 2" xfId="11484"/>
    <cellStyle name="常规 2 2 2 6 2 2 11" xfId="11485"/>
    <cellStyle name="常规 2 2 5 11 3 2" xfId="11486"/>
    <cellStyle name="常规 2 10 4 2 7 4" xfId="11487"/>
    <cellStyle name="常规 6 7 2 5 4" xfId="11488"/>
    <cellStyle name="常规 7 8 18" xfId="11489"/>
    <cellStyle name="常规 2 2 3 9 8 13" xfId="11490"/>
    <cellStyle name="常规 2 10 2 2 11 3" xfId="11491"/>
    <cellStyle name="常规 18 12 11 2" xfId="11492"/>
    <cellStyle name="常规 2 2 2 4 14 5" xfId="11493"/>
    <cellStyle name="常规 23 12 11 2" xfId="11494"/>
    <cellStyle name="常规 2 2 2 8 2 14 7" xfId="11495"/>
    <cellStyle name="常规 6 4 2 13 4" xfId="11496"/>
    <cellStyle name="常规 2 6 5 3 10 2" xfId="11497"/>
    <cellStyle name="常规 2 2 3 7 9 6 2" xfId="11498"/>
    <cellStyle name="常规 2 9 2 11" xfId="11499"/>
    <cellStyle name="常规 18 12 12" xfId="11500"/>
    <cellStyle name="常规 23 12 12" xfId="11501"/>
    <cellStyle name="常规 18 12 2" xfId="11502"/>
    <cellStyle name="常规 2 2 2 8 4 11 2" xfId="11503"/>
    <cellStyle name="常规 2 2 2 9 3 8" xfId="11504"/>
    <cellStyle name="常规 23 12 2" xfId="11505"/>
    <cellStyle name="常规 2 2 3 2 3 11" xfId="11506"/>
    <cellStyle name="常规 18 12 2 2" xfId="11507"/>
    <cellStyle name="常规 2 2 2 9 3 8 2" xfId="11508"/>
    <cellStyle name="常规 23 12 2 2" xfId="11509"/>
    <cellStyle name="常规 2 2 3 2 3 11 2" xfId="11510"/>
    <cellStyle name="常规 18 12 3 2" xfId="11511"/>
    <cellStyle name="常规 2 2 2 9 3 9 2" xfId="11512"/>
    <cellStyle name="常规 23 12 3 2" xfId="11513"/>
    <cellStyle name="常规 2 10 5 14 10" xfId="11514"/>
    <cellStyle name="常规 2 2 2 6 2 2 4 2" xfId="11515"/>
    <cellStyle name="常规 18 12 4 2" xfId="11516"/>
    <cellStyle name="常规 23 12 4 2" xfId="11517"/>
    <cellStyle name="常规 2 2 2 6 11 2 2" xfId="11518"/>
    <cellStyle name="常规 18 12 5" xfId="11519"/>
    <cellStyle name="常规 23 12 5" xfId="11520"/>
    <cellStyle name="常规 2 6 6 4 9 2" xfId="11521"/>
    <cellStyle name="常规 2 2 2 6 11 3" xfId="11522"/>
    <cellStyle name="常规 2 2 3 2 3 14" xfId="11523"/>
    <cellStyle name="常规 18 12 5 2" xfId="11524"/>
    <cellStyle name="常规 23 12 5 2" xfId="11525"/>
    <cellStyle name="常规 2 2 2 6 11 3 2" xfId="11526"/>
    <cellStyle name="常规 2 10 2 12 8 2" xfId="11527"/>
    <cellStyle name="常规 2 2 4 7 2 6 5 2" xfId="11528"/>
    <cellStyle name="常规 18 12 6" xfId="11529"/>
    <cellStyle name="常规 23 12 6" xfId="11530"/>
    <cellStyle name="常规 2 10 3 2 12 9 2" xfId="11531"/>
    <cellStyle name="常规 2 2 2 6 11 4" xfId="11532"/>
    <cellStyle name="常规 18 12 6 2" xfId="11533"/>
    <cellStyle name="常规 23 12 6 2" xfId="11534"/>
    <cellStyle name="常规 2 2 2 6 11 4 2" xfId="11535"/>
    <cellStyle name="常规 18 12 7" xfId="11536"/>
    <cellStyle name="常规 23 12 7" xfId="11537"/>
    <cellStyle name="常规 2 2 2 6 11 5" xfId="11538"/>
    <cellStyle name="常规 2 7 4 6 2 2" xfId="11539"/>
    <cellStyle name="常规 18 12 7 2" xfId="11540"/>
    <cellStyle name="常规 23 12 7 2" xfId="11541"/>
    <cellStyle name="常规 2 2 2 6 11 5 2" xfId="11542"/>
    <cellStyle name="常规 2 2 2 6 11 6" xfId="11543"/>
    <cellStyle name="常规 18 12 8" xfId="11544"/>
    <cellStyle name="常规 2 2 2 6 2 14 10" xfId="11545"/>
    <cellStyle name="常规 23 12 8" xfId="11546"/>
    <cellStyle name="常规 2 2 2 6 11 6 2" xfId="11547"/>
    <cellStyle name="常规 18 12 8 2" xfId="11548"/>
    <cellStyle name="常规 2 2 2 6 2 14 10 2" xfId="11549"/>
    <cellStyle name="常规 23 12 8 2" xfId="11550"/>
    <cellStyle name="常规 2 2 2 6 11 7" xfId="11551"/>
    <cellStyle name="常规 18 12 9" xfId="11552"/>
    <cellStyle name="常规 2 2 2 6 2 14 11" xfId="11553"/>
    <cellStyle name="常规 23 12 9" xfId="11554"/>
    <cellStyle name="常规 2 2 4 6 2 11 3 2" xfId="11555"/>
    <cellStyle name="常规 2 10 5 15 10" xfId="11556"/>
    <cellStyle name="常规 2 2 2 6 2 2 9 2" xfId="11557"/>
    <cellStyle name="常规 2 2 2 6 11 7 2" xfId="11558"/>
    <cellStyle name="常规 18 12 9 2" xfId="11559"/>
    <cellStyle name="常规 2 2 2 6 2 14 11 2" xfId="11560"/>
    <cellStyle name="常规 23 12 9 2" xfId="11561"/>
    <cellStyle name="常规 2 6 8 2 3 11 2" xfId="11562"/>
    <cellStyle name="常规 3 4 2 17" xfId="11563"/>
    <cellStyle name="常规 18 13" xfId="11564"/>
    <cellStyle name="常规 2 2 2 8 4 12" xfId="11565"/>
    <cellStyle name="常规 23 13" xfId="11566"/>
    <cellStyle name="常规 2 2 4 5 8" xfId="11567"/>
    <cellStyle name="常规 18 13 11 2" xfId="11568"/>
    <cellStyle name="常规 2 2 2 5 14 5" xfId="11569"/>
    <cellStyle name="常规 2 2 3 5 10 2 2" xfId="11570"/>
    <cellStyle name="常规 23 13 11 2" xfId="11571"/>
    <cellStyle name="常规 2 10 3 2_BCNS01标段清单细目" xfId="11572"/>
    <cellStyle name="常规 2 2 2 6 2 3 12" xfId="11573"/>
    <cellStyle name="常规 2 2 2 6 4 2 2" xfId="11574"/>
    <cellStyle name="常规 18 13 12" xfId="11575"/>
    <cellStyle name="常规 2 2 3 5 10 3" xfId="11576"/>
    <cellStyle name="常规 23 13 12" xfId="11577"/>
    <cellStyle name="常规 2 3 2 2 11" xfId="11578"/>
    <cellStyle name="常规 3 5 2 9" xfId="11579"/>
    <cellStyle name="常规 18 13 2" xfId="11580"/>
    <cellStyle name="常规 2 2 2 9 4 8" xfId="11581"/>
    <cellStyle name="常规 23 13 2" xfId="11582"/>
    <cellStyle name="常规 2 3 2 2 11 2" xfId="11583"/>
    <cellStyle name="常规 3 5 2 9 2" xfId="11584"/>
    <cellStyle name="常规 18 13 2 2" xfId="11585"/>
    <cellStyle name="常规 2 2 2 9 4 8 2" xfId="11586"/>
    <cellStyle name="常规 2 2 3 17 6" xfId="11587"/>
    <cellStyle name="常规 2 2 3 22 6" xfId="11588"/>
    <cellStyle name="常规 23 13 2 2" xfId="11589"/>
    <cellStyle name="常规 2 7 2 2 6 2" xfId="11590"/>
    <cellStyle name="常规 2 10 13 11" xfId="11591"/>
    <cellStyle name="常规 2 2 3 7 2 23" xfId="11592"/>
    <cellStyle name="常规 2 2 3 7 2 18" xfId="11593"/>
    <cellStyle name="常规 2 2 2 6 2 3 2 2" xfId="11594"/>
    <cellStyle name="常规 18 13 3 2" xfId="11595"/>
    <cellStyle name="常规 2 2 2 9 4 9 2" xfId="11596"/>
    <cellStyle name="常规 2 2 3 18 6" xfId="11597"/>
    <cellStyle name="常规 23 13 3 2" xfId="11598"/>
    <cellStyle name="常规 2 2 2 6 12 2 2" xfId="11599"/>
    <cellStyle name="常规 18 13 4 2" xfId="11600"/>
    <cellStyle name="常规 2 2 3 19 6" xfId="11601"/>
    <cellStyle name="常规 23 13 4 2" xfId="11602"/>
    <cellStyle name="常规 2 10 8 2 13 10" xfId="11603"/>
    <cellStyle name="常规 2 2 2 6 2 3 5" xfId="11604"/>
    <cellStyle name="常规 2 3 2 2 14" xfId="11605"/>
    <cellStyle name="常规 18 13 5" xfId="11606"/>
    <cellStyle name="常规 23 13 5" xfId="11607"/>
    <cellStyle name="常规 2 2 2 6 12 3" xfId="11608"/>
    <cellStyle name="常规 2 10 8 2 13 10 2" xfId="11609"/>
    <cellStyle name="常规 2 2 2 6 2 3 5 2" xfId="11610"/>
    <cellStyle name="常规 2 6 8 2 11" xfId="11611"/>
    <cellStyle name="常规 18 13 5 2" xfId="11612"/>
    <cellStyle name="常规 23 13 5 2" xfId="11613"/>
    <cellStyle name="常规 2 10 5 2 20" xfId="11614"/>
    <cellStyle name="常规 2 10 5 2 15" xfId="11615"/>
    <cellStyle name="常规 2 2 2 6 12 3 2" xfId="11616"/>
    <cellStyle name="常规 2 2 2 6 2 12 9 2" xfId="11617"/>
    <cellStyle name="常规 2 10 8 2 13 12" xfId="11618"/>
    <cellStyle name="常规 2 2 2 6 2 3 7" xfId="11619"/>
    <cellStyle name="常规 18 13 7" xfId="11620"/>
    <cellStyle name="常规 23 13 7" xfId="11621"/>
    <cellStyle name="常规 2 2 2 6 12 5" xfId="11622"/>
    <cellStyle name="常规 2 7 4 6 3 2" xfId="11623"/>
    <cellStyle name="常规 2 2 2 6 12 5 2" xfId="11624"/>
    <cellStyle name="常规 18 13 7 2" xfId="11625"/>
    <cellStyle name="常规 23 13 7 2" xfId="11626"/>
    <cellStyle name="常规 2 2 2 7 2 2 9" xfId="11627"/>
    <cellStyle name="常规 2 10 14 11" xfId="11628"/>
    <cellStyle name="常规 28 12 9" xfId="11629"/>
    <cellStyle name="常规 33 12 9" xfId="11630"/>
    <cellStyle name="常规 2 2 2 6 2 3 7 2" xfId="11631"/>
    <cellStyle name="常规 18 13 8" xfId="11632"/>
    <cellStyle name="常规 23 13 8" xfId="11633"/>
    <cellStyle name="常规 2 7 2 10 10" xfId="11634"/>
    <cellStyle name="常规 2 10 8 2 9 10 2" xfId="11635"/>
    <cellStyle name="常规 2 10 6 8 2 2" xfId="11636"/>
    <cellStyle name="常规 3 2 2 11" xfId="11637"/>
    <cellStyle name="常规 2 2 2 6 12 6" xfId="11638"/>
    <cellStyle name="常规 2 7 2 10 10 2" xfId="11639"/>
    <cellStyle name="常规 3 2 2 11 2" xfId="11640"/>
    <cellStyle name="常规 2 2 2 6 12 6 2" xfId="11641"/>
    <cellStyle name="常规 18 13 8 2" xfId="11642"/>
    <cellStyle name="常规 23 13 8 2" xfId="11643"/>
    <cellStyle name="常规 2 2 2 7 2 3 9" xfId="11644"/>
    <cellStyle name="常规 18 13 9" xfId="11645"/>
    <cellStyle name="常规 23 13 9" xfId="11646"/>
    <cellStyle name="常规 2 7 2 2 13 10" xfId="11647"/>
    <cellStyle name="常规 2 7 2 10 11" xfId="11648"/>
    <cellStyle name="常规 3 2 2 12" xfId="11649"/>
    <cellStyle name="常规 2 2 2 6 12 7" xfId="11650"/>
    <cellStyle name="常规 2 7 2 2 13 10 2" xfId="11651"/>
    <cellStyle name="常规 2 7 2 10 11 2" xfId="11652"/>
    <cellStyle name="常规 3 2 2 12 2" xfId="11653"/>
    <cellStyle name="常规 2 2 2 6 12 7 2" xfId="11654"/>
    <cellStyle name="常规 7 4 2 16" xfId="11655"/>
    <cellStyle name="常规 18 13 9 2" xfId="11656"/>
    <cellStyle name="常规 2 7 4 2 27" xfId="11657"/>
    <cellStyle name="常规 23 13 9 2" xfId="11658"/>
    <cellStyle name="常规 2 2 2 7 2 4 9" xfId="11659"/>
    <cellStyle name="常规 4" xfId="11660"/>
    <cellStyle name="常规 18 14 2" xfId="11661"/>
    <cellStyle name="常规 2 2 2 9 5 8" xfId="11662"/>
    <cellStyle name="常规 23 14 2" xfId="11663"/>
    <cellStyle name="常规 18 14 2 2" xfId="11664"/>
    <cellStyle name="常规 2 2 2 9 5 8 2" xfId="11665"/>
    <cellStyle name="常规 23 14 2 2" xfId="11666"/>
    <cellStyle name="常规 2 2 2 6 2 4 2 2" xfId="11667"/>
    <cellStyle name="常规 2 7 2 3 6 2" xfId="11668"/>
    <cellStyle name="常规 2 2 3 3 2 10 5" xfId="11669"/>
    <cellStyle name="常规 2 10 18 11" xfId="11670"/>
    <cellStyle name="常规 18 14 3 2" xfId="11671"/>
    <cellStyle name="常规 2 2 2 9 5 9 2" xfId="11672"/>
    <cellStyle name="常规 23 14 3 2" xfId="11673"/>
    <cellStyle name="常规 18 14 5" xfId="11674"/>
    <cellStyle name="常规 23 14 5" xfId="11675"/>
    <cellStyle name="常规 2 2 2 6 13 3" xfId="11676"/>
    <cellStyle name="常规 2 2 3 3 2 6 10" xfId="11677"/>
    <cellStyle name="常规 2 6 8 7 11" xfId="11678"/>
    <cellStyle name="常规 18 14 5 2" xfId="11679"/>
    <cellStyle name="常规 23 14 5 2" xfId="11680"/>
    <cellStyle name="常规 2 2 2 6 13 3 2" xfId="11681"/>
    <cellStyle name="常规 2 2 3 3 2 6 10 2" xfId="11682"/>
    <cellStyle name="常规 18 14 6 2" xfId="11683"/>
    <cellStyle name="常规 23 14 6 2" xfId="11684"/>
    <cellStyle name="常规 2 2 2 6 13 4 2" xfId="11685"/>
    <cellStyle name="常规 2 2 3 3 2 10 10" xfId="11686"/>
    <cellStyle name="常规 2 2 3 3 2 6 11 2" xfId="11687"/>
    <cellStyle name="常规 18 14 7 2" xfId="11688"/>
    <cellStyle name="常规 23 14 7 2" xfId="11689"/>
    <cellStyle name="常规 2 2 2 6 13 5 2" xfId="11690"/>
    <cellStyle name="常规 2 10 19 11" xfId="11691"/>
    <cellStyle name="常规 2 2 2 6 2 4 7 2" xfId="11692"/>
    <cellStyle name="常规 18 14 8" xfId="11693"/>
    <cellStyle name="常规 23 14 8" xfId="11694"/>
    <cellStyle name="常规 2 10 8 2 9 11 2" xfId="11695"/>
    <cellStyle name="常规 2 10 6 8 3 2" xfId="11696"/>
    <cellStyle name="常规 2 2 3 3 2 6 13" xfId="11697"/>
    <cellStyle name="常规 2 2 2 6 13 6" xfId="11698"/>
    <cellStyle name="常规 18 14 8 2" xfId="11699"/>
    <cellStyle name="常规 23 14 8 2" xfId="11700"/>
    <cellStyle name="常规 2 2 2 6 13 6 2" xfId="11701"/>
    <cellStyle name="常规 18 14 9" xfId="11702"/>
    <cellStyle name="常规 23 14 9" xfId="11703"/>
    <cellStyle name="常规 2 2 2 6 13 7" xfId="11704"/>
    <cellStyle name="常规 2 2 3 3 2 6 14" xfId="11705"/>
    <cellStyle name="常规 2 10 8 2 12 4" xfId="11706"/>
    <cellStyle name="常规 18 2 10" xfId="11707"/>
    <cellStyle name="常规 2 2 2 6 2 12 12" xfId="11708"/>
    <cellStyle name="常规 23 2 10" xfId="11709"/>
    <cellStyle name="常规 18 3 8" xfId="11710"/>
    <cellStyle name="常规 23 3 8" xfId="11711"/>
    <cellStyle name="常规 2 2 4 8 2 12 9" xfId="11712"/>
    <cellStyle name="常规 2 10 8 2 12 4 2" xfId="11713"/>
    <cellStyle name="常规 18 2 10 2" xfId="11714"/>
    <cellStyle name="常规 23 2 10 2" xfId="11715"/>
    <cellStyle name="常规 18 3 8 2" xfId="11716"/>
    <cellStyle name="常规 23 3 8 2" xfId="11717"/>
    <cellStyle name="常规 2 10 8 2 12 5" xfId="11718"/>
    <cellStyle name="常规 18 2 11" xfId="11719"/>
    <cellStyle name="常规 2 2 2 6 2 12 13" xfId="11720"/>
    <cellStyle name="常规 23 2 11" xfId="11721"/>
    <cellStyle name="常规 18 3 9" xfId="11722"/>
    <cellStyle name="常规 23 3 9" xfId="11723"/>
    <cellStyle name="常规 2 2 4 8 2 13 9" xfId="11724"/>
    <cellStyle name="常规 2 10 8 2 12 5 2" xfId="11725"/>
    <cellStyle name="常规 2 7 7 10 6" xfId="11726"/>
    <cellStyle name="常规 18 2 11 2" xfId="11727"/>
    <cellStyle name="常规 23 2 11 2" xfId="11728"/>
    <cellStyle name="常规 18 3 9 2" xfId="11729"/>
    <cellStyle name="常规 23 3 9 2" xfId="11730"/>
    <cellStyle name="常规 2 4 2 11 2 2" xfId="11731"/>
    <cellStyle name="常规 2 10 8 2 12 6" xfId="11732"/>
    <cellStyle name="常规 18 2 12" xfId="11733"/>
    <cellStyle name="常规 2 2 2 6 2 12 14" xfId="11734"/>
    <cellStyle name="常规 23 2 12" xfId="11735"/>
    <cellStyle name="常规 2 2 2 8 13 10" xfId="11736"/>
    <cellStyle name="常规 2 4 2 12 13" xfId="11737"/>
    <cellStyle name="常规 2 2 3 3 2 9 6" xfId="11738"/>
    <cellStyle name="常规 18 2 2 2" xfId="11739"/>
    <cellStyle name="常规 23 2 2 2" xfId="11740"/>
    <cellStyle name="常规 8 3 8" xfId="11741"/>
    <cellStyle name="常规 2 10 8 2 5 11" xfId="11742"/>
    <cellStyle name="常规 18 2 3 2" xfId="11743"/>
    <cellStyle name="常规 23 2 3 2" xfId="11744"/>
    <cellStyle name="常规 8 4 8" xfId="11745"/>
    <cellStyle name="常规 2 2 4 2 5 2 2" xfId="11746"/>
    <cellStyle name="常规 18 2 4" xfId="11747"/>
    <cellStyle name="常规 23 2 4" xfId="11748"/>
    <cellStyle name="常规 2 10 20" xfId="11749"/>
    <cellStyle name="常规 2 10 15" xfId="11750"/>
    <cellStyle name="常规 18 2 4 2" xfId="11751"/>
    <cellStyle name="常规 2 7 4 7 14" xfId="11752"/>
    <cellStyle name="常规 23 2 4 2" xfId="11753"/>
    <cellStyle name="常规 8 5 8" xfId="11754"/>
    <cellStyle name="常规 2 6 6 11 6 2" xfId="11755"/>
    <cellStyle name="常规 18 2 5" xfId="11756"/>
    <cellStyle name="常规 23 2 5" xfId="11757"/>
    <cellStyle name="常规 2 10 8 2 11 2" xfId="11758"/>
    <cellStyle name="常规 18 2 6" xfId="11759"/>
    <cellStyle name="常规 23 2 6" xfId="11760"/>
    <cellStyle name="常规 19 3 2 2" xfId="11761"/>
    <cellStyle name="常规 2 2 3 5 2 11 7 2" xfId="11762"/>
    <cellStyle name="常规 24 3 2 2" xfId="11763"/>
    <cellStyle name="常规 2 10 8 2 11 3" xfId="11764"/>
    <cellStyle name="常规 2 6 8 10 7 2" xfId="11765"/>
    <cellStyle name="常规 2 2 2 7 2 8 5 2" xfId="11766"/>
    <cellStyle name="常规 2 10 2 2 5 4 2" xfId="11767"/>
    <cellStyle name="常规 25 13 12" xfId="11768"/>
    <cellStyle name="常规 30 13 12" xfId="11769"/>
    <cellStyle name="常规 2 6 5 2 4 9 2" xfId="11770"/>
    <cellStyle name="常规 3 4 2 3 2" xfId="11771"/>
    <cellStyle name="常规 18 2 7" xfId="11772"/>
    <cellStyle name="常规 2 2 2 8 4 2 2" xfId="11773"/>
    <cellStyle name="常规 23 2 7" xfId="11774"/>
    <cellStyle name="常规 2 2 3 7 9 10" xfId="11775"/>
    <cellStyle name="常规 2 10 8 2 11 3 2" xfId="11776"/>
    <cellStyle name="常规 2 4 2 13 13" xfId="11777"/>
    <cellStyle name="常规 18 2 7 2" xfId="11778"/>
    <cellStyle name="常规 23 2 7 2" xfId="11779"/>
    <cellStyle name="常规 8 8 8" xfId="11780"/>
    <cellStyle name="常规 2 2 2 8 14 10" xfId="11781"/>
    <cellStyle name="常规 2 10 8 2 11 4" xfId="11782"/>
    <cellStyle name="常规 18 2 8" xfId="11783"/>
    <cellStyle name="常规 23 2 8" xfId="11784"/>
    <cellStyle name="常规 2 10 8 2 11 5" xfId="11785"/>
    <cellStyle name="常规 2 10 5 2 14 10" xfId="11786"/>
    <cellStyle name="常规 18 2 9" xfId="11787"/>
    <cellStyle name="常规 23 2 9" xfId="11788"/>
    <cellStyle name="常规 2 10 3 4 5 2" xfId="11789"/>
    <cellStyle name="常规 18 3 10" xfId="11790"/>
    <cellStyle name="常规 2 2 2 6 2 13 12" xfId="11791"/>
    <cellStyle name="常规 2 7 6 2_BCNS01标段清单细目" xfId="11792"/>
    <cellStyle name="常规 23 3 10" xfId="11793"/>
    <cellStyle name="常规 2 2 3 2 2 19" xfId="11794"/>
    <cellStyle name="常规 2 2 3 2 2 24" xfId="11795"/>
    <cellStyle name="常规 18 8 8" xfId="11796"/>
    <cellStyle name="常规 23 8 8" xfId="11797"/>
    <cellStyle name="常规 2 10 7 2 4 3" xfId="11798"/>
    <cellStyle name="常规 18 8 8 2" xfId="11799"/>
    <cellStyle name="常规 23 8 8 2" xfId="11800"/>
    <cellStyle name="常规 18 3 10 2" xfId="11801"/>
    <cellStyle name="常规 23 3 10 2" xfId="11802"/>
    <cellStyle name="常规 2 2 3 2 2 19 2" xfId="11803"/>
    <cellStyle name="常规 2 2 3 2 2 24 2" xfId="11804"/>
    <cellStyle name="常规 2 2 3 6 2 3 2 2" xfId="11805"/>
    <cellStyle name="常规 18 3 11" xfId="11806"/>
    <cellStyle name="常规 2 2 2 6 2 13 13" xfId="11807"/>
    <cellStyle name="常规 23 3 11" xfId="11808"/>
    <cellStyle name="常规 2 2 3 2 2 25" xfId="11809"/>
    <cellStyle name="常规 18 8 9" xfId="11810"/>
    <cellStyle name="常规 23 8 9" xfId="11811"/>
    <cellStyle name="常规 2 10 7 2 5 3" xfId="11812"/>
    <cellStyle name="常规 2 2 2 2 2 6" xfId="11813"/>
    <cellStyle name="常规 18 8 9 2" xfId="11814"/>
    <cellStyle name="常规 23 8 9 2" xfId="11815"/>
    <cellStyle name="常规 18 3 11 2" xfId="11816"/>
    <cellStyle name="常规 23 3 11 2" xfId="11817"/>
    <cellStyle name="常规 18 3 12" xfId="11818"/>
    <cellStyle name="常规 2 2 2 6 2 13 14" xfId="11819"/>
    <cellStyle name="常规 23 3 12" xfId="11820"/>
    <cellStyle name="常规 2 4 2 11 7 2" xfId="11821"/>
    <cellStyle name="常规 4 6 2 3" xfId="11822"/>
    <cellStyle name="常规 2 2 3 2 2 26" xfId="11823"/>
    <cellStyle name="常规 2 2 4 6 15 10 2" xfId="11824"/>
    <cellStyle name="常规 2 10 18 5 2" xfId="11825"/>
    <cellStyle name="常规 18 3 2" xfId="11826"/>
    <cellStyle name="常规 23 3 2" xfId="11827"/>
    <cellStyle name="常规 27 12 4 2" xfId="11828"/>
    <cellStyle name="常规 32 12 4 2" xfId="11829"/>
    <cellStyle name="常规 18 3 2 2" xfId="11830"/>
    <cellStyle name="常规 23 3 2 2" xfId="11831"/>
    <cellStyle name="常规 19 13 11" xfId="11832"/>
    <cellStyle name="常规 24 13 11" xfId="11833"/>
    <cellStyle name="常规 18 3 3 2" xfId="11834"/>
    <cellStyle name="常规 23 3 3 2" xfId="11835"/>
    <cellStyle name="常规 2 2 4 2 5 3 2" xfId="11836"/>
    <cellStyle name="常规 18 3 4" xfId="11837"/>
    <cellStyle name="常规 23 3 4" xfId="11838"/>
    <cellStyle name="常规 18 3 4 2" xfId="11839"/>
    <cellStyle name="常规 23 3 4 2" xfId="11840"/>
    <cellStyle name="常规 2 6 6 11 7 2" xfId="11841"/>
    <cellStyle name="常规 18 3 5" xfId="11842"/>
    <cellStyle name="常规 23 3 5" xfId="11843"/>
    <cellStyle name="常规 18 3 5 2" xfId="11844"/>
    <cellStyle name="常规 23 3 5 2" xfId="11845"/>
    <cellStyle name="常规 2 10 8 2 12 2" xfId="11846"/>
    <cellStyle name="常规 2 2 2 6 2 12 10" xfId="11847"/>
    <cellStyle name="常规 18 3 6" xfId="11848"/>
    <cellStyle name="常规 23 3 6" xfId="11849"/>
    <cellStyle name="常规 19 3 3 2" xfId="11850"/>
    <cellStyle name="常规 2 2 3 5 2 11 8 2" xfId="11851"/>
    <cellStyle name="常规 24 3 3 2" xfId="11852"/>
    <cellStyle name="常规 2 2 4 8 2 10 9" xfId="11853"/>
    <cellStyle name="常规 2 10 8 2 12 2 2" xfId="11854"/>
    <cellStyle name="常规 2 2 2 6 2 12 10 2" xfId="11855"/>
    <cellStyle name="常规 18 3 6 2" xfId="11856"/>
    <cellStyle name="常规 23 3 6 2" xfId="11857"/>
    <cellStyle name="常规 2 10 8 2 12 3" xfId="11858"/>
    <cellStyle name="常规 2 6 8 10 8 2" xfId="11859"/>
    <cellStyle name="常规 2 2 2 6 2 12 11" xfId="11860"/>
    <cellStyle name="常规 2 2 2 7 2 8 6 2" xfId="11861"/>
    <cellStyle name="常规 2 10 2 2 5 5 2" xfId="11862"/>
    <cellStyle name="常规 18 3 7" xfId="11863"/>
    <cellStyle name="常规 2 2 2 8 4 3 2" xfId="11864"/>
    <cellStyle name="常规 23 3 7" xfId="11865"/>
    <cellStyle name="常规 2 2 4 8 2 11 9" xfId="11866"/>
    <cellStyle name="常规 2 10 8 2 12 3 2" xfId="11867"/>
    <cellStyle name="常规 2 2 2 6 2 12 11 2" xfId="11868"/>
    <cellStyle name="常规 18 3 7 2" xfId="11869"/>
    <cellStyle name="常规 23 3 7 2" xfId="11870"/>
    <cellStyle name="常规 19 14 11" xfId="11871"/>
    <cellStyle name="常规 24 14 11" xfId="11872"/>
    <cellStyle name="常规 2 2 2 6 11 8" xfId="11873"/>
    <cellStyle name="常规 18 4 10" xfId="11874"/>
    <cellStyle name="常规 2 2 2 6 2 14 12" xfId="11875"/>
    <cellStyle name="常规 23 4 10" xfId="11876"/>
    <cellStyle name="常规 18 4 10 2" xfId="11877"/>
    <cellStyle name="常规 23 4 10 2" xfId="11878"/>
    <cellStyle name="常规 2 2 2 6 11 8 2" xfId="11879"/>
    <cellStyle name="常规 2 2 2 6 11 9" xfId="11880"/>
    <cellStyle name="常规 2 2 3 6 2 3 7 2" xfId="11881"/>
    <cellStyle name="常规 18 4 11" xfId="11882"/>
    <cellStyle name="常规 2 2 2 6 2 14 13" xfId="11883"/>
    <cellStyle name="常规 23 4 11" xfId="11884"/>
    <cellStyle name="常规 18 4 11 2" xfId="11885"/>
    <cellStyle name="常规 23 4 11 2" xfId="11886"/>
    <cellStyle name="常规 2 2 2 6 11 9 2" xfId="11887"/>
    <cellStyle name="常规 2 7 9 10 6" xfId="11888"/>
    <cellStyle name="常规 2 10 6 2 9 2 2" xfId="11889"/>
    <cellStyle name="常规 4 6 7 3" xfId="11890"/>
    <cellStyle name="常规 18 4 12" xfId="11891"/>
    <cellStyle name="常规 2 2 2 6 2 14 14" xfId="11892"/>
    <cellStyle name="常规 23 4 12" xfId="11893"/>
    <cellStyle name="常规 18 4 2" xfId="11894"/>
    <cellStyle name="常规 23 4 2" xfId="11895"/>
    <cellStyle name="常规 27 12 5 2" xfId="11896"/>
    <cellStyle name="常规 32 12 5 2" xfId="11897"/>
    <cellStyle name="常规 18 4 2 2" xfId="11898"/>
    <cellStyle name="常规 23 4 2 2" xfId="11899"/>
    <cellStyle name="常规 2 10 8 2 11 10 2" xfId="11900"/>
    <cellStyle name="常规 18 4 3 2" xfId="11901"/>
    <cellStyle name="常规 23 4 3 2" xfId="11902"/>
    <cellStyle name="常规 2 10 3 2 20" xfId="11903"/>
    <cellStyle name="常规 2 10 3 2 15" xfId="11904"/>
    <cellStyle name="常规 2 2 4 2 5 4 2" xfId="11905"/>
    <cellStyle name="常规 2 10 8 2 11 11" xfId="11906"/>
    <cellStyle name="常规 18 4 4" xfId="11907"/>
    <cellStyle name="常规 23 4 4" xfId="11908"/>
    <cellStyle name="常规 2 6 6 11 8 2" xfId="11909"/>
    <cellStyle name="常规 18 4 5" xfId="11910"/>
    <cellStyle name="常规 23 4 5" xfId="11911"/>
    <cellStyle name="常规 2 10 8 2 11 12" xfId="11912"/>
    <cellStyle name="常规 2 10 8 2 13 2" xfId="11913"/>
    <cellStyle name="常规 18 4 6" xfId="11914"/>
    <cellStyle name="常规 23 4 6" xfId="11915"/>
    <cellStyle name="常规 19 3 4 2" xfId="11916"/>
    <cellStyle name="常规 2 2 3 5 2 11 9 2" xfId="11917"/>
    <cellStyle name="常规 24 3 4 2" xfId="11918"/>
    <cellStyle name="常规 2 10 8 2 13 2 2" xfId="11919"/>
    <cellStyle name="常规 18 4 6 2" xfId="11920"/>
    <cellStyle name="常规 2 2 2 9 12 7" xfId="11921"/>
    <cellStyle name="常规 23 4 6 2" xfId="11922"/>
    <cellStyle name="常规 2 7 2 2 11 10" xfId="11923"/>
    <cellStyle name="常规 2 10 8 2 13 3" xfId="11924"/>
    <cellStyle name="常规 2 6 8 10 9 2" xfId="11925"/>
    <cellStyle name="常规 2 2 2 7 2 8 7 2" xfId="11926"/>
    <cellStyle name="常规 2 6 2 2 14 10 2" xfId="11927"/>
    <cellStyle name="常规 2 10 2 2 5 6 2" xfId="11928"/>
    <cellStyle name="常规 2 2 4 3 10 2 2" xfId="11929"/>
    <cellStyle name="常规 3 4 2 5 2" xfId="11930"/>
    <cellStyle name="常规 18 4 7" xfId="11931"/>
    <cellStyle name="常规 2 2 2 8 4 4 2" xfId="11932"/>
    <cellStyle name="常规 23 4 7" xfId="11933"/>
    <cellStyle name="常规 2 7 2 2 11 10 2" xfId="11934"/>
    <cellStyle name="常规 2 10 8 2 13 3 2" xfId="11935"/>
    <cellStyle name="常规 7 2 2 16" xfId="11936"/>
    <cellStyle name="常规 18 4 7 2" xfId="11937"/>
    <cellStyle name="常规 2 2 2 9 13 7" xfId="11938"/>
    <cellStyle name="常规 23 4 7 2" xfId="11939"/>
    <cellStyle name="常规 2 7 2 2 11 11" xfId="11940"/>
    <cellStyle name="常规 2 10 8 2 13 4" xfId="11941"/>
    <cellStyle name="常规 18 4 8" xfId="11942"/>
    <cellStyle name="常规 23 4 8" xfId="11943"/>
    <cellStyle name="常规 2 7 2 2 11 11 2" xfId="11944"/>
    <cellStyle name="常规 2 10 8 2 13 4 2" xfId="11945"/>
    <cellStyle name="常规 18 4 8 2" xfId="11946"/>
    <cellStyle name="常规 2 2 2 9 14 7" xfId="11947"/>
    <cellStyle name="常规 23 4 8 2" xfId="11948"/>
    <cellStyle name="常规 2 7 2 2 11 12" xfId="11949"/>
    <cellStyle name="常规 2 10 8 2 13 5" xfId="11950"/>
    <cellStyle name="常规 18 4 9" xfId="11951"/>
    <cellStyle name="常规 23 4 9" xfId="11952"/>
    <cellStyle name="常规 2 10 8 2 13 5 2" xfId="11953"/>
    <cellStyle name="常规 18 4 9 2" xfId="11954"/>
    <cellStyle name="常规 23 4 9 2" xfId="11955"/>
    <cellStyle name="常规 18 5" xfId="11956"/>
    <cellStyle name="常规 23 5" xfId="11957"/>
    <cellStyle name="常规 27 12 6" xfId="11958"/>
    <cellStyle name="常规 32 12 6" xfId="11959"/>
    <cellStyle name="常规 18 5 10" xfId="11960"/>
    <cellStyle name="常规 23 5 10" xfId="11961"/>
    <cellStyle name="常规 18 5 10 2" xfId="11962"/>
    <cellStyle name="常规 23 5 10 2" xfId="11963"/>
    <cellStyle name="常规 2 10 7 10 3 2" xfId="11964"/>
    <cellStyle name="常规 2 2 3 9 13 6 2" xfId="11965"/>
    <cellStyle name="常规 18 5 11" xfId="11966"/>
    <cellStyle name="常规 23 5 11" xfId="11967"/>
    <cellStyle name="常规 2 6 10 4" xfId="11968"/>
    <cellStyle name="常规 2 10 6 2 9 7 2" xfId="11969"/>
    <cellStyle name="常规 18 5 12" xfId="11970"/>
    <cellStyle name="常规 23 5 12" xfId="11971"/>
    <cellStyle name="常规 18 5 2" xfId="11972"/>
    <cellStyle name="常规 23 5 2" xfId="11973"/>
    <cellStyle name="常规 27 12 6 2" xfId="11974"/>
    <cellStyle name="常规 32 12 6 2" xfId="11975"/>
    <cellStyle name="常规 2 2 3 5 15 11" xfId="11976"/>
    <cellStyle name="常规 18 5 3 2" xfId="11977"/>
    <cellStyle name="常规 23 5 3 2" xfId="11978"/>
    <cellStyle name="常规 2 2 4 2 5 5 2" xfId="11979"/>
    <cellStyle name="常规 18 5 4" xfId="11980"/>
    <cellStyle name="常规 23 5 4" xfId="11981"/>
    <cellStyle name="常规 2 2 3 5 15 13" xfId="11982"/>
    <cellStyle name="常规 18 5 4 2" xfId="11983"/>
    <cellStyle name="常规 23 5 4 2" xfId="11984"/>
    <cellStyle name="常规 2 6 6 11 9 2" xfId="11985"/>
    <cellStyle name="常规 18 5 5" xfId="11986"/>
    <cellStyle name="常规 23 5 5" xfId="11987"/>
    <cellStyle name="常规 2 2 3 5 15 14" xfId="11988"/>
    <cellStyle name="常规 2 10 8 2 14 2" xfId="11989"/>
    <cellStyle name="常规 2 2 3 3 2 4 13" xfId="11990"/>
    <cellStyle name="常规 18 5 6" xfId="11991"/>
    <cellStyle name="常规 23 5 6" xfId="11992"/>
    <cellStyle name="常规 19 3 5 2" xfId="11993"/>
    <cellStyle name="常规 24 3 5 2" xfId="11994"/>
    <cellStyle name="常规 2 2 4 20 11 2" xfId="11995"/>
    <cellStyle name="常规 2 2 4 15 11 2" xfId="11996"/>
    <cellStyle name="常规 2 10 2 2 7" xfId="11997"/>
    <cellStyle name="常规 2 7 8 7 8 2" xfId="11998"/>
    <cellStyle name="常规 6 5 2 5" xfId="11999"/>
    <cellStyle name="常规 2 10 8 2 14 2 2" xfId="12000"/>
    <cellStyle name="常规 18 5 6 2" xfId="12001"/>
    <cellStyle name="常规 23 5 6 2" xfId="12002"/>
    <cellStyle name="常规 2 2 2 7 2 8 8 2" xfId="12003"/>
    <cellStyle name="常规 8 8 2 12" xfId="12004"/>
    <cellStyle name="常规 2 10 8 2 14 3" xfId="12005"/>
    <cellStyle name="常规 2 2 3 3 2 4 14" xfId="12006"/>
    <cellStyle name="常规 2 6 2 2 14 11 2" xfId="12007"/>
    <cellStyle name="常规 2 10 2 2 5 7 2" xfId="12008"/>
    <cellStyle name="常规 2 2 4 3 10 3 2" xfId="12009"/>
    <cellStyle name="常规 3 4 2 6 2" xfId="12010"/>
    <cellStyle name="常规 18 5 7" xfId="12011"/>
    <cellStyle name="常规 2 2 2 8 4 5 2" xfId="12012"/>
    <cellStyle name="常规 2 7 3 11 10 2" xfId="12013"/>
    <cellStyle name="常规 23 5 7" xfId="12014"/>
    <cellStyle name="常规 2 10 8 2 14 4" xfId="12015"/>
    <cellStyle name="常规 2 10 3 4 2 2" xfId="12016"/>
    <cellStyle name="常规 8 8 2 13" xfId="12017"/>
    <cellStyle name="常规 18 5 8" xfId="12018"/>
    <cellStyle name="常规 23 5 8" xfId="12019"/>
    <cellStyle name="常规 2 10 8 2 14 4 2" xfId="12020"/>
    <cellStyle name="常规 18 5 8 2" xfId="12021"/>
    <cellStyle name="常规 23 5 8 2" xfId="12022"/>
    <cellStyle name="常规 2 10 8 2 14 5" xfId="12023"/>
    <cellStyle name="常规 18 5 9" xfId="12024"/>
    <cellStyle name="常规 23 5 9" xfId="12025"/>
    <cellStyle name="常规 2 10 8 2 14 5 2" xfId="12026"/>
    <cellStyle name="常规 18 5 9 2" xfId="12027"/>
    <cellStyle name="常规 23 5 9 2" xfId="12028"/>
    <cellStyle name="常规 2 6 4 2 13 3 2" xfId="12029"/>
    <cellStyle name="常规 18 6" xfId="12030"/>
    <cellStyle name="常规 23 6" xfId="12031"/>
    <cellStyle name="常规 27 12 7" xfId="12032"/>
    <cellStyle name="常规 32 12 7" xfId="12033"/>
    <cellStyle name="常规 18 6 10" xfId="12034"/>
    <cellStyle name="常规 23 6 10" xfId="12035"/>
    <cellStyle name="常规 2 10 7 10 8 2" xfId="12036"/>
    <cellStyle name="常规 18 6 11" xfId="12037"/>
    <cellStyle name="常规 23 6 11" xfId="12038"/>
    <cellStyle name="常规 18 6 12" xfId="12039"/>
    <cellStyle name="常规 23 6 12" xfId="12040"/>
    <cellStyle name="常规 18 6 2" xfId="12041"/>
    <cellStyle name="常规 23 6 2" xfId="12042"/>
    <cellStyle name="常规 27 12 7 2" xfId="12043"/>
    <cellStyle name="常规 32 12 7 2" xfId="12044"/>
    <cellStyle name="常规 18 6 3 2" xfId="12045"/>
    <cellStyle name="常规 23 6 3 2" xfId="12046"/>
    <cellStyle name="常规 2 2 4 3 7 10" xfId="12047"/>
    <cellStyle name="常规 2 10 3 2 12 2 2" xfId="12048"/>
    <cellStyle name="常规 29 11 8 2" xfId="12049"/>
    <cellStyle name="常规 34 11 8 2" xfId="12050"/>
    <cellStyle name="常规 2 2 2 5 2 12 10 2" xfId="12051"/>
    <cellStyle name="常规 2 2 4 2 5 6 2" xfId="12052"/>
    <cellStyle name="常规 18 6 4" xfId="12053"/>
    <cellStyle name="常规 23 6 4" xfId="12054"/>
    <cellStyle name="常规 18 6 4 2" xfId="12055"/>
    <cellStyle name="常规 2 7 5 2 14" xfId="12056"/>
    <cellStyle name="常规 23 6 4 2" xfId="12057"/>
    <cellStyle name="常规 18 6 5" xfId="12058"/>
    <cellStyle name="常规 23 6 5" xfId="12059"/>
    <cellStyle name="常规 18 6 5 2" xfId="12060"/>
    <cellStyle name="常规 23 6 5 2" xfId="12061"/>
    <cellStyle name="常规 2 2 3 2 2 10 11" xfId="12062"/>
    <cellStyle name="常规 2 10 8 2 20 2" xfId="12063"/>
    <cellStyle name="常规 2 10 8 2 15 2" xfId="12064"/>
    <cellStyle name="常规 18 6 6" xfId="12065"/>
    <cellStyle name="常规 23 6 6" xfId="12066"/>
    <cellStyle name="常规 19 3 6 2" xfId="12067"/>
    <cellStyle name="常规 24 3 6 2" xfId="12068"/>
    <cellStyle name="常规 2 10 2 2 5 8 2" xfId="12069"/>
    <cellStyle name="常规 2 2 4 3 10 4 2" xfId="12070"/>
    <cellStyle name="常规 3 4 2 7 2" xfId="12071"/>
    <cellStyle name="常规 18 6 7" xfId="12072"/>
    <cellStyle name="常规 2 2 2 8 4 6 2" xfId="12073"/>
    <cellStyle name="常规 2 7 3 11 11 2" xfId="12074"/>
    <cellStyle name="常规 23 6 7" xfId="12075"/>
    <cellStyle name="常规 18 6 7 2" xfId="12076"/>
    <cellStyle name="常规 23 6 7 2" xfId="12077"/>
    <cellStyle name="常规 2 2 4 3 7 14" xfId="12078"/>
    <cellStyle name="常规 2 10 3 4 3 2" xfId="12079"/>
    <cellStyle name="常规 2 5_BCNS01标段清单细目" xfId="12080"/>
    <cellStyle name="常规 3 4 2 7 3" xfId="12081"/>
    <cellStyle name="常规 18 6 8" xfId="12082"/>
    <cellStyle name="常规 23 6 8" xfId="12083"/>
    <cellStyle name="常规 2 10 6 10 7" xfId="12084"/>
    <cellStyle name="常规 2 6 9 10 3" xfId="12085"/>
    <cellStyle name="常规 18 6 8 2" xfId="12086"/>
    <cellStyle name="常规 23 6 8 2" xfId="12087"/>
    <cellStyle name="常规 18 7" xfId="12088"/>
    <cellStyle name="常规 23 7" xfId="12089"/>
    <cellStyle name="常规 27 12 8" xfId="12090"/>
    <cellStyle name="常规 32 12 8" xfId="12091"/>
    <cellStyle name="常规 2 6 30 2" xfId="12092"/>
    <cellStyle name="常规 2 6 25 2" xfId="12093"/>
    <cellStyle name="常规 2 2 4 7 2 10 10 2" xfId="12094"/>
    <cellStyle name="常规 2 10 8 2 22" xfId="12095"/>
    <cellStyle name="常规 2 10 8 2 17" xfId="12096"/>
    <cellStyle name="常规 18 7 10" xfId="12097"/>
    <cellStyle name="常规 23 7 10" xfId="12098"/>
    <cellStyle name="常规 19 3 8" xfId="12099"/>
    <cellStyle name="常规 24 3 8" xfId="12100"/>
    <cellStyle name="常规 18 7 10 2" xfId="12101"/>
    <cellStyle name="常规 23 7 10 2" xfId="12102"/>
    <cellStyle name="常规 2 2 2 6 2 13 10" xfId="12103"/>
    <cellStyle name="常规 2 10 8 2 22 2" xfId="12104"/>
    <cellStyle name="常规 2 10 8 2 17 2" xfId="12105"/>
    <cellStyle name="常规 2 2 3 2 2 17" xfId="12106"/>
    <cellStyle name="常规 2 2 3 2 2 22" xfId="12107"/>
    <cellStyle name="常规 18 8 6" xfId="12108"/>
    <cellStyle name="常规 23 8 6" xfId="12109"/>
    <cellStyle name="常规 19 3 8 2" xfId="12110"/>
    <cellStyle name="常规 24 3 8 2" xfId="12111"/>
    <cellStyle name="常规 2 10 8 2 23" xfId="12112"/>
    <cellStyle name="常规 2 10 8 2 18" xfId="12113"/>
    <cellStyle name="常规 2 2 4 5 10 2 2" xfId="12114"/>
    <cellStyle name="常规 18 7 11" xfId="12115"/>
    <cellStyle name="常规 23 7 11" xfId="12116"/>
    <cellStyle name="常规 28 13 11 2" xfId="12117"/>
    <cellStyle name="常规 33 13 11 2" xfId="12118"/>
    <cellStyle name="常规 19 3 9" xfId="12119"/>
    <cellStyle name="常规 2 2 2 7 2 3 11 2" xfId="12120"/>
    <cellStyle name="常规 24 3 9" xfId="12121"/>
    <cellStyle name="常规 2 10 8 2 23 2" xfId="12122"/>
    <cellStyle name="常规 2 10 8 2 18 2" xfId="12123"/>
    <cellStyle name="常规 18 7 11 2" xfId="12124"/>
    <cellStyle name="常规 23 7 11 2" xfId="12125"/>
    <cellStyle name="常规 18 9 6" xfId="12126"/>
    <cellStyle name="常规 23 9 6" xfId="12127"/>
    <cellStyle name="常规 19 3 9 2" xfId="12128"/>
    <cellStyle name="常规 24 3 9 2" xfId="12129"/>
    <cellStyle name="常规 2 4 2 12 2 2" xfId="12130"/>
    <cellStyle name="常规 2 10 8 2 24" xfId="12131"/>
    <cellStyle name="常规 2 10 8 2 19" xfId="12132"/>
    <cellStyle name="常规 18 7 12" xfId="12133"/>
    <cellStyle name="常规 23 7 12" xfId="12134"/>
    <cellStyle name="常规 18 7 2" xfId="12135"/>
    <cellStyle name="常规 2 2 3 3 2 10 14" xfId="12136"/>
    <cellStyle name="常规 23 7 2" xfId="12137"/>
    <cellStyle name="常规 27 12 8 2" xfId="12138"/>
    <cellStyle name="常规 32 12 8 2" xfId="12139"/>
    <cellStyle name="常规 18 7 2 2" xfId="12140"/>
    <cellStyle name="常规 23 7 2 2" xfId="12141"/>
    <cellStyle name="常规 18 7 3" xfId="12142"/>
    <cellStyle name="常规 23 7 3" xfId="12143"/>
    <cellStyle name="常规 18 7 3 2" xfId="12144"/>
    <cellStyle name="常规 23 7 3 2" xfId="12145"/>
    <cellStyle name="常规 18 7 4 2" xfId="12146"/>
    <cellStyle name="常规 2 7 5 7 14" xfId="12147"/>
    <cellStyle name="常规 23 7 4 2" xfId="12148"/>
    <cellStyle name="常规 2 2 2 2 2 2 6" xfId="12149"/>
    <cellStyle name="常规 18 7 5" xfId="12150"/>
    <cellStyle name="常规 23 7 5" xfId="12151"/>
    <cellStyle name="常规 2 2 2 6 2 12 2 2" xfId="12152"/>
    <cellStyle name="常规 18 7 5 2" xfId="12153"/>
    <cellStyle name="常规 23 7 5 2" xfId="12154"/>
    <cellStyle name="常规 2 2 2 2 2 3 6" xfId="12155"/>
    <cellStyle name="常规 2 10 8 2 21 2" xfId="12156"/>
    <cellStyle name="常规 2 10 8 2 16 2" xfId="12157"/>
    <cellStyle name="常规 18 7 6" xfId="12158"/>
    <cellStyle name="常规 23 7 6" xfId="12159"/>
    <cellStyle name="常规 19 3 7 2" xfId="12160"/>
    <cellStyle name="常规 24 3 7 2" xfId="12161"/>
    <cellStyle name="常规 18 7 6 2" xfId="12162"/>
    <cellStyle name="常规 23 7 6 2" xfId="12163"/>
    <cellStyle name="常规 6 4 2 13" xfId="12164"/>
    <cellStyle name="常规 2 6 4 2 24" xfId="12165"/>
    <cellStyle name="常规 2 6 4 2 19" xfId="12166"/>
    <cellStyle name="常规 25 14 11 2" xfId="12167"/>
    <cellStyle name="常规 30 14 11 2" xfId="12168"/>
    <cellStyle name="常规 2 2 2 2 2 4 6" xfId="12169"/>
    <cellStyle name="常规 2 10 2 2 5 9 2" xfId="12170"/>
    <cellStyle name="常规 25 14 12" xfId="12171"/>
    <cellStyle name="常规 30 14 12" xfId="12172"/>
    <cellStyle name="常规 2 2 4 3 10 5 2" xfId="12173"/>
    <cellStyle name="常规 3 4 2 8 2" xfId="12174"/>
    <cellStyle name="常规 18 7 7" xfId="12175"/>
    <cellStyle name="常规 2 2 2 8 4 7 2" xfId="12176"/>
    <cellStyle name="常规 23 7 7" xfId="12177"/>
    <cellStyle name="常规 18 7 7 2" xfId="12178"/>
    <cellStyle name="常规 23 7 7 2" xfId="12179"/>
    <cellStyle name="常规 2 2 2 2 2 5 6" xfId="12180"/>
    <cellStyle name="常规 2 10 3 4 4 2" xfId="12181"/>
    <cellStyle name="常规 18 7 8" xfId="12182"/>
    <cellStyle name="常规 23 7 8" xfId="12183"/>
    <cellStyle name="常规 18 7 8 2" xfId="12184"/>
    <cellStyle name="常规 23 7 8 2" xfId="12185"/>
    <cellStyle name="常规 2 2 2 2 2 6 6" xfId="12186"/>
    <cellStyle name="常规 18 7 9" xfId="12187"/>
    <cellStyle name="常规 23 7 9" xfId="12188"/>
    <cellStyle name="常规 18 7 9 2" xfId="12189"/>
    <cellStyle name="常规 2 7 5 8 14" xfId="12190"/>
    <cellStyle name="常规 23 7 9 2" xfId="12191"/>
    <cellStyle name="常规 2 2 2 2 2 7 6" xfId="12192"/>
    <cellStyle name="常规 8 3 2 2" xfId="12193"/>
    <cellStyle name="常规 18 8" xfId="12194"/>
    <cellStyle name="常规 23 8" xfId="12195"/>
    <cellStyle name="常规 27 12 9" xfId="12196"/>
    <cellStyle name="常规 32 12 9" xfId="12197"/>
    <cellStyle name="常规 2 3 12 10" xfId="12198"/>
    <cellStyle name="常规 18 9 5 2" xfId="12199"/>
    <cellStyle name="常规 23 9 5 2" xfId="12200"/>
    <cellStyle name="常规 2 10 3 5 5 2" xfId="12201"/>
    <cellStyle name="常规 18 8 10" xfId="12202"/>
    <cellStyle name="常规 23 8 10" xfId="12203"/>
    <cellStyle name="常规 19 8 8" xfId="12204"/>
    <cellStyle name="常规 24 8 8" xfId="12205"/>
    <cellStyle name="常规 2 10 8 2 4 3" xfId="12206"/>
    <cellStyle name="常规 28 8 6" xfId="12207"/>
    <cellStyle name="常规 33 8 6" xfId="12208"/>
    <cellStyle name="常规 2 10 5 2 14 9" xfId="12209"/>
    <cellStyle name="常规 19 8 8 2" xfId="12210"/>
    <cellStyle name="常规 24 8 8 2" xfId="12211"/>
    <cellStyle name="常规 18 8 10 2" xfId="12212"/>
    <cellStyle name="常规 23 8 10 2" xfId="12213"/>
    <cellStyle name="常规 2 2 3 3 2 17" xfId="12214"/>
    <cellStyle name="常规 2 2 3 3 2 22" xfId="12215"/>
    <cellStyle name="常规 2 2 4 5 10 7 2" xfId="12216"/>
    <cellStyle name="常规 2 2 3 6 2 4 2 2" xfId="12217"/>
    <cellStyle name="常规 18 8 11" xfId="12218"/>
    <cellStyle name="常规 23 8 11" xfId="12219"/>
    <cellStyle name="常规 19 8 9" xfId="12220"/>
    <cellStyle name="常规 24 8 9" xfId="12221"/>
    <cellStyle name="常规 2 10 8 2 5 3" xfId="12222"/>
    <cellStyle name="常规 2 2 3 2 2 6" xfId="12223"/>
    <cellStyle name="常规 28 9 6" xfId="12224"/>
    <cellStyle name="常规 33 9 6" xfId="12225"/>
    <cellStyle name="常规 19 8 9 2" xfId="12226"/>
    <cellStyle name="常规 24 8 9 2" xfId="12227"/>
    <cellStyle name="常规 18 8 11 2" xfId="12228"/>
    <cellStyle name="常规 23 8 11 2" xfId="12229"/>
    <cellStyle name="常规 18 8 2" xfId="12230"/>
    <cellStyle name="常规 23 8 2" xfId="12231"/>
    <cellStyle name="常规 27 12 9 2" xfId="12232"/>
    <cellStyle name="常规 32 12 9 2" xfId="12233"/>
    <cellStyle name="常规 18 8 2 2" xfId="12234"/>
    <cellStyle name="常规 23 8 2 2" xfId="12235"/>
    <cellStyle name="常规 2 6 6 4 4 2" xfId="12236"/>
    <cellStyle name="常规 2 6 4 4 11 2" xfId="12237"/>
    <cellStyle name="常规 2 10 5 2 7 10 2" xfId="12238"/>
    <cellStyle name="常规 2 2 3 2 2 14" xfId="12239"/>
    <cellStyle name="常规 28 9 14" xfId="12240"/>
    <cellStyle name="常规 33 9 14" xfId="12241"/>
    <cellStyle name="常规 18 8 3" xfId="12242"/>
    <cellStyle name="常规 23 8 3" xfId="12243"/>
    <cellStyle name="常规 18 8 3 2" xfId="12244"/>
    <cellStyle name="常规 23 8 3 2" xfId="12245"/>
    <cellStyle name="常规 18 8 4 2" xfId="12246"/>
    <cellStyle name="常规 23 8 4 2" xfId="12247"/>
    <cellStyle name="常规 18 8 5" xfId="12248"/>
    <cellStyle name="常规 23 8 5" xfId="12249"/>
    <cellStyle name="常规 2 2 2 6 2 12 3 2" xfId="12250"/>
    <cellStyle name="常规 18 8 5 2" xfId="12251"/>
    <cellStyle name="常规 23 8 5 2" xfId="12252"/>
    <cellStyle name="常规 2 10 7 2 2 3" xfId="12253"/>
    <cellStyle name="常规 18 8 6 2" xfId="12254"/>
    <cellStyle name="常规 23 8 6 2" xfId="12255"/>
    <cellStyle name="常规 2 2 4 3 10 6 2" xfId="12256"/>
    <cellStyle name="常规 3 4 2 9 2" xfId="12257"/>
    <cellStyle name="常规 18 8 7" xfId="12258"/>
    <cellStyle name="常规 2 2 2 8 4 8 2" xfId="12259"/>
    <cellStyle name="常规 23 8 7" xfId="12260"/>
    <cellStyle name="常规 2 10 7 2 3 3" xfId="12261"/>
    <cellStyle name="常规 18 8 7 2" xfId="12262"/>
    <cellStyle name="常规 23 8 7 2" xfId="12263"/>
    <cellStyle name="常规 18 9" xfId="12264"/>
    <cellStyle name="常规 23 9" xfId="12265"/>
    <cellStyle name="常规 27 4 10" xfId="12266"/>
    <cellStyle name="常规 32 4 10" xfId="12267"/>
    <cellStyle name="常规 2 3 12 11" xfId="12268"/>
    <cellStyle name="常规 2 2 2 3 2 2 10" xfId="12269"/>
    <cellStyle name="常规 2 2 4 8 2 12 2" xfId="12270"/>
    <cellStyle name="常规 18 9 10" xfId="12271"/>
    <cellStyle name="常规 23 9 10" xfId="12272"/>
    <cellStyle name="常规 2 2 4 8 2 12 2 2" xfId="12273"/>
    <cellStyle name="常规 18 9 10 2" xfId="12274"/>
    <cellStyle name="常规 23 9 10 2" xfId="12275"/>
    <cellStyle name="常规 2 2 3 4 2 17" xfId="12276"/>
    <cellStyle name="常规 2 2 3 4 2 22" xfId="12277"/>
    <cellStyle name="常规 2 2 4 8 2 12 3" xfId="12278"/>
    <cellStyle name="常规 2 2 3 6 2 4 7 2" xfId="12279"/>
    <cellStyle name="常规 18 9 11" xfId="12280"/>
    <cellStyle name="常规 23 9 11" xfId="12281"/>
    <cellStyle name="常规 2 2 4 8 2 12 3 2" xfId="12282"/>
    <cellStyle name="常规 18 9 11 2" xfId="12283"/>
    <cellStyle name="常规 23 9 11 2" xfId="12284"/>
    <cellStyle name="常规 2 2 4 8 2 12 4" xfId="12285"/>
    <cellStyle name="常规 18 9 12" xfId="12286"/>
    <cellStyle name="常规 23 9 12" xfId="12287"/>
    <cellStyle name="常规 18 9 2" xfId="12288"/>
    <cellStyle name="常规 23 9 2" xfId="12289"/>
    <cellStyle name="常规 27 4 10 2" xfId="12290"/>
    <cellStyle name="常规 32 4 10 2" xfId="12291"/>
    <cellStyle name="常规 2 3 12 11 2" xfId="12292"/>
    <cellStyle name="常规 2 2 2 3 2 2 10 2" xfId="12293"/>
    <cellStyle name="常规 2 10 8 2 12 10" xfId="12294"/>
    <cellStyle name="常规 18 9 3" xfId="12295"/>
    <cellStyle name="常规 23 9 3" xfId="12296"/>
    <cellStyle name="常规 2 6 6 4 5 2" xfId="12297"/>
    <cellStyle name="常规 2 10 5 2 7 11 2" xfId="12298"/>
    <cellStyle name="常规 2 10 8 2 12 12" xfId="12299"/>
    <cellStyle name="常规 18 9 5" xfId="12300"/>
    <cellStyle name="常规 23 9 5" xfId="12301"/>
    <cellStyle name="常规 2 2 2 6 2 12 4 2" xfId="12302"/>
    <cellStyle name="常规 18 9 6 2" xfId="12303"/>
    <cellStyle name="常规 23 9 6 2" xfId="12304"/>
    <cellStyle name="常规 2 10 8 13 12" xfId="12305"/>
    <cellStyle name="常规 19 8" xfId="12306"/>
    <cellStyle name="常规 24 8" xfId="12307"/>
    <cellStyle name="常规 27 13 9" xfId="12308"/>
    <cellStyle name="常规 32 13 9" xfId="12309"/>
    <cellStyle name="常规 2 2 4 3 10 7 2" xfId="12310"/>
    <cellStyle name="常规 18 9 7" xfId="12311"/>
    <cellStyle name="常规 2 2 2 8 4 9 2" xfId="12312"/>
    <cellStyle name="常规 23 9 7" xfId="12313"/>
    <cellStyle name="常规 18 9 7 2" xfId="12314"/>
    <cellStyle name="常规 23 9 7 2" xfId="12315"/>
    <cellStyle name="常规 2 10 3 4 6 2" xfId="12316"/>
    <cellStyle name="常规 18 9 8" xfId="12317"/>
    <cellStyle name="常规 23 9 8" xfId="12318"/>
    <cellStyle name="常规 18 9 8 2" xfId="12319"/>
    <cellStyle name="常规 23 9 8 2" xfId="12320"/>
    <cellStyle name="常规 2 2 3 6 6 2 2" xfId="12321"/>
    <cellStyle name="常规 18 9 9" xfId="12322"/>
    <cellStyle name="常规 23 9 9" xfId="12323"/>
    <cellStyle name="常规 2 2 4 8 2 13 12" xfId="12324"/>
    <cellStyle name="常规 2 2 2 3 2 6" xfId="12325"/>
    <cellStyle name="常规 18 9 9 2" xfId="12326"/>
    <cellStyle name="常规 23 9 9 2" xfId="12327"/>
    <cellStyle name="常规 19 10" xfId="12328"/>
    <cellStyle name="常规 24 10" xfId="12329"/>
    <cellStyle name="常规 19 10 4" xfId="12330"/>
    <cellStyle name="常规 24 10 4" xfId="12331"/>
    <cellStyle name="常规 2 10 10 5 2" xfId="12332"/>
    <cellStyle name="常规 19 10 4 2" xfId="12333"/>
    <cellStyle name="常规 24 10 4 2" xfId="12334"/>
    <cellStyle name="常规 19 10 5" xfId="12335"/>
    <cellStyle name="常规 24 10 5" xfId="12336"/>
    <cellStyle name="常规 19 10 5 2" xfId="12337"/>
    <cellStyle name="常规 24 10 5 2" xfId="12338"/>
    <cellStyle name="常规 2 2 4 4 8 10" xfId="12339"/>
    <cellStyle name="常规 4 9 8 11 2" xfId="12340"/>
    <cellStyle name="常规 19 10 6" xfId="12341"/>
    <cellStyle name="常规 24 10 6" xfId="12342"/>
    <cellStyle name="常规 2 2 4 4 8 10 2" xfId="12343"/>
    <cellStyle name="常规 6 2 2 6 3" xfId="12344"/>
    <cellStyle name="常规 19 10 6 2" xfId="12345"/>
    <cellStyle name="常规 24 10 6 2" xfId="12346"/>
    <cellStyle name="常规 2 10 8 2 7 2" xfId="12347"/>
    <cellStyle name="常规 2 2 3 2 4 5" xfId="12348"/>
    <cellStyle name="常规 2 6 6 2 9 10" xfId="12349"/>
    <cellStyle name="常规 19 10 7" xfId="12350"/>
    <cellStyle name="常规 24 10 7" xfId="12351"/>
    <cellStyle name="常规 2 2 4 4 8 11" xfId="12352"/>
    <cellStyle name="常规 2 6 8 2 13 8 2" xfId="12353"/>
    <cellStyle name="常规 8 6 2 8 4" xfId="12354"/>
    <cellStyle name="常规 2 2 2 5 10 13" xfId="12355"/>
    <cellStyle name="常规 2 10 8 2 7 2 2" xfId="12356"/>
    <cellStyle name="常规 2 2 3 2 4 5 2" xfId="12357"/>
    <cellStyle name="常规 2 6 6 2 9 10 2" xfId="12358"/>
    <cellStyle name="常规 19 10 7 2" xfId="12359"/>
    <cellStyle name="常规 24 10 7 2" xfId="12360"/>
    <cellStyle name="常规 2 2 4 4 8 11 2" xfId="12361"/>
    <cellStyle name="常规 6 2 2 7 3" xfId="12362"/>
    <cellStyle name="常规 2 6 4 2 10" xfId="12363"/>
    <cellStyle name="常规 2 10 8 2 7 3" xfId="12364"/>
    <cellStyle name="常规 2 2 3 2 4 6" xfId="12365"/>
    <cellStyle name="常规 2 6 6 2 9 11" xfId="12366"/>
    <cellStyle name="常规 19 10 8" xfId="12367"/>
    <cellStyle name="常规 24 10 8" xfId="12368"/>
    <cellStyle name="常规 2 2 4 4 8 12" xfId="12369"/>
    <cellStyle name="常规 2 6 4 2 10 2" xfId="12370"/>
    <cellStyle name="常规 2 10 8 2 7 3 2" xfId="12371"/>
    <cellStyle name="常规 2 2 3 2 4 6 2" xfId="12372"/>
    <cellStyle name="常规 2 6 6 2 9 11 2" xfId="12373"/>
    <cellStyle name="常规 19 10 8 2" xfId="12374"/>
    <cellStyle name="常规 24 10 8 2" xfId="12375"/>
    <cellStyle name="常规 2 6 4 2 11 2" xfId="12376"/>
    <cellStyle name="常规 2 10 8 2 7 4 2" xfId="12377"/>
    <cellStyle name="常规 2 2 3 2 4 7 2" xfId="12378"/>
    <cellStyle name="常规 2 10 5 2 5 10 2" xfId="12379"/>
    <cellStyle name="常规 26 9 14" xfId="12380"/>
    <cellStyle name="常规 31 9 14" xfId="12381"/>
    <cellStyle name="常规 19 10 9 2" xfId="12382"/>
    <cellStyle name="常规 24 10 9 2" xfId="12383"/>
    <cellStyle name="常规 19 11" xfId="12384"/>
    <cellStyle name="常规 2 2 2 8 5 10" xfId="12385"/>
    <cellStyle name="常规 2 2 3 5 2 4 2" xfId="12386"/>
    <cellStyle name="常规 24 11" xfId="12387"/>
    <cellStyle name="常规 36 9 4 2" xfId="12388"/>
    <cellStyle name="常规 2 10 8 2 11" xfId="12389"/>
    <cellStyle name="常规 2 2 3 2 6 13" xfId="12390"/>
    <cellStyle name="常规 2 2 4 5 2 8 11 2" xfId="12391"/>
    <cellStyle name="常规 2 2 2 7 11 13" xfId="12392"/>
    <cellStyle name="常规 19 3 2" xfId="12393"/>
    <cellStyle name="常规 2 2 3 5 2 11 7" xfId="12394"/>
    <cellStyle name="常规 24 3 2" xfId="12395"/>
    <cellStyle name="常规 27 13 4 2" xfId="12396"/>
    <cellStyle name="常规 32 13 4 2" xfId="12397"/>
    <cellStyle name="常规 2 6 14 8 2" xfId="12398"/>
    <cellStyle name="常规 2 2 3 3 9" xfId="12399"/>
    <cellStyle name="常规 2 10 6 2 2 2" xfId="12400"/>
    <cellStyle name="常规 19 11 10 2" xfId="12401"/>
    <cellStyle name="常规 24 11 10 2" xfId="12402"/>
    <cellStyle name="常规 19 4 2" xfId="12403"/>
    <cellStyle name="常规 2 2 3 5 2 12 7" xfId="12404"/>
    <cellStyle name="常规 24 4 2" xfId="12405"/>
    <cellStyle name="常规 27 13 5 2" xfId="12406"/>
    <cellStyle name="常规 32 13 5 2" xfId="12407"/>
    <cellStyle name="常规 2 6 3 2 10 11" xfId="12408"/>
    <cellStyle name="常规 2 10 6 2 3 2" xfId="12409"/>
    <cellStyle name="常规 2 6 14 9 2" xfId="12410"/>
    <cellStyle name="常规 2 2 3 4 9" xfId="12411"/>
    <cellStyle name="常规 2 10 4 10" xfId="12412"/>
    <cellStyle name="常规 19 11 11 2" xfId="12413"/>
    <cellStyle name="常规 24 11 11 2" xfId="12414"/>
    <cellStyle name="常规 2 10 3 2 8 10 2" xfId="12415"/>
    <cellStyle name="常规 19 5" xfId="12416"/>
    <cellStyle name="常规 24 5" xfId="12417"/>
    <cellStyle name="常规 27 13 6" xfId="12418"/>
    <cellStyle name="常规 32 13 6" xfId="12419"/>
    <cellStyle name="常规 2 10 6 2 4" xfId="12420"/>
    <cellStyle name="常规 6 9 2 2" xfId="12421"/>
    <cellStyle name="常规 2 6 6 2 9 8 2" xfId="12422"/>
    <cellStyle name="常规 19 11 12" xfId="12423"/>
    <cellStyle name="常规 24 11 12" xfId="12424"/>
    <cellStyle name="常规 19 11 4" xfId="12425"/>
    <cellStyle name="常规 24 11 4" xfId="12426"/>
    <cellStyle name="常规 2 10 10 6 2" xfId="12427"/>
    <cellStyle name="常规 2 2 2 7 10 2" xfId="12428"/>
    <cellStyle name="常规 2 10 6 2 12" xfId="12429"/>
    <cellStyle name="常规 2 2 3 2 5 2 2" xfId="12430"/>
    <cellStyle name="常规 19 11 4 2" xfId="12431"/>
    <cellStyle name="常规 24 11 4 2" xfId="12432"/>
    <cellStyle name="常规 2 2 4 9 8 10" xfId="12433"/>
    <cellStyle name="常规 2 2 2 7 10 2 2" xfId="12434"/>
    <cellStyle name="常规 19 11 5" xfId="12435"/>
    <cellStyle name="常规 24 11 5" xfId="12436"/>
    <cellStyle name="常规 2 6 6 9 8 2" xfId="12437"/>
    <cellStyle name="常规 2 2 2 7 10 3" xfId="12438"/>
    <cellStyle name="常规 19 11 5 2" xfId="12439"/>
    <cellStyle name="常规 24 11 5 2" xfId="12440"/>
    <cellStyle name="常规 2 2 2 7 10 3 2" xfId="12441"/>
    <cellStyle name="常规 19 11 6" xfId="12442"/>
    <cellStyle name="常规 24 11 6" xfId="12443"/>
    <cellStyle name="常规 2 6 6 2 13 8 2" xfId="12444"/>
    <cellStyle name="常规 2 2 2 7 10 4" xfId="12445"/>
    <cellStyle name="常规 2 10 7 2 11 11" xfId="12446"/>
    <cellStyle name="常规 2 2 3 2 5 4 2" xfId="12447"/>
    <cellStyle name="常规 19 11 6 2" xfId="12448"/>
    <cellStyle name="常规 24 11 6 2" xfId="12449"/>
    <cellStyle name="常规 2 2 2 7 10 4 2" xfId="12450"/>
    <cellStyle name="常规 2 6 8 2 14 8 2" xfId="12451"/>
    <cellStyle name="常规 2 2 4 2 7 4" xfId="12452"/>
    <cellStyle name="常规 2 2 2 5 15 13" xfId="12453"/>
    <cellStyle name="常规 2 10 8 2 8 2 2" xfId="12454"/>
    <cellStyle name="常规 2 2 3 2 5 5 2" xfId="12455"/>
    <cellStyle name="常规 19 11 7 2" xfId="12456"/>
    <cellStyle name="常规 24 11 7 2" xfId="12457"/>
    <cellStyle name="常规 2 2 2 7 10 5 2" xfId="12458"/>
    <cellStyle name="常规 2 2 4 6 3 10 2" xfId="12459"/>
    <cellStyle name="常规 2 10 8 2 8 3" xfId="12460"/>
    <cellStyle name="常规 2 2 3 2 5 6" xfId="12461"/>
    <cellStyle name="常规 19 11 8" xfId="12462"/>
    <cellStyle name="常规 24 11 8" xfId="12463"/>
    <cellStyle name="常规 2 2 2 7 10 6" xfId="12464"/>
    <cellStyle name="常规 4 7 2 5 2" xfId="12465"/>
    <cellStyle name="常规 2 10 8 2 8 3 2" xfId="12466"/>
    <cellStyle name="常规 2 2 3 2 5 6 2" xfId="12467"/>
    <cellStyle name="常规 7 5 2 13" xfId="12468"/>
    <cellStyle name="常规 19 11 8 2" xfId="12469"/>
    <cellStyle name="常规 24 11 8 2" xfId="12470"/>
    <cellStyle name="常规 2 2 2 7 10 6 2" xfId="12471"/>
    <cellStyle name="常规 2 10 8 2 8 4 2" xfId="12472"/>
    <cellStyle name="常规 2 10 6 3 12" xfId="12473"/>
    <cellStyle name="常规 2 2 3 2 5 7 2" xfId="12474"/>
    <cellStyle name="常规 2 2 4 3 2 3 10 2" xfId="12475"/>
    <cellStyle name="常规 19 11 9 2" xfId="12476"/>
    <cellStyle name="常规 24 11 9 2" xfId="12477"/>
    <cellStyle name="常规 2 2 4 9 9 10" xfId="12478"/>
    <cellStyle name="常规 2 2 2 7 10 7 2" xfId="12479"/>
    <cellStyle name="常规 19 12" xfId="12480"/>
    <cellStyle name="常规 2 2 2 8 5 11" xfId="12481"/>
    <cellStyle name="常规 2 2 3 5 2 4 3" xfId="12482"/>
    <cellStyle name="常规 24 12" xfId="12483"/>
    <cellStyle name="常规 2 6 19 8 2" xfId="12484"/>
    <cellStyle name="常规 2 2 4 4 2 11 4" xfId="12485"/>
    <cellStyle name="常规 2 10 6 7 2 2" xfId="12486"/>
    <cellStyle name="常规 19 12 10 2" xfId="12487"/>
    <cellStyle name="常规 24 12 10 2" xfId="12488"/>
    <cellStyle name="常规 2 6 19 9" xfId="12489"/>
    <cellStyle name="常规 2 10 6 7 3" xfId="12490"/>
    <cellStyle name="常规 2 10 18 10 2" xfId="12491"/>
    <cellStyle name="常规 2 2 3 3 2 10 4 2" xfId="12492"/>
    <cellStyle name="常规 19 12 11" xfId="12493"/>
    <cellStyle name="常规 24 12 11" xfId="12494"/>
    <cellStyle name="常规 2 10 6 7 4" xfId="12495"/>
    <cellStyle name="常规 6 9 7 2" xfId="12496"/>
    <cellStyle name="常规 2 6 5 8 10 2" xfId="12497"/>
    <cellStyle name="常规 2 2 3 8 9 6 2" xfId="12498"/>
    <cellStyle name="常规 2 7 4 12 11 2" xfId="12499"/>
    <cellStyle name="常规 2 2 4 8 15 4 2" xfId="12500"/>
    <cellStyle name="常规 19 12 12" xfId="12501"/>
    <cellStyle name="常规 24 12 12" xfId="12502"/>
    <cellStyle name="常规 2 6 2 14 13" xfId="12503"/>
    <cellStyle name="常规 2 2 3 3 3 11" xfId="12504"/>
    <cellStyle name="常规 2 2 4 8 15 10" xfId="12505"/>
    <cellStyle name="常规 19 12 2" xfId="12506"/>
    <cellStyle name="常规 2 2 2 8 5 11 2" xfId="12507"/>
    <cellStyle name="常规 2 2 3 5 2 4 3 2" xfId="12508"/>
    <cellStyle name="常规 24 12 2" xfId="12509"/>
    <cellStyle name="常规 2 2 4 8 15 12" xfId="12510"/>
    <cellStyle name="常规 19 12 4" xfId="12511"/>
    <cellStyle name="常规 24 12 4" xfId="12512"/>
    <cellStyle name="常规 2 10 10 7 2" xfId="12513"/>
    <cellStyle name="常规 2 2 2 7 11 2" xfId="12514"/>
    <cellStyle name="常规 2 2 3 3 3 13" xfId="12515"/>
    <cellStyle name="常规 2 2 4 8 15 13" xfId="12516"/>
    <cellStyle name="常规 19 12 5" xfId="12517"/>
    <cellStyle name="常规 24 12 5" xfId="12518"/>
    <cellStyle name="常规 2 6 6 9 9 2" xfId="12519"/>
    <cellStyle name="常规 2 2 2 7 11 3" xfId="12520"/>
    <cellStyle name="常规 2 2 3 3 3 14" xfId="12521"/>
    <cellStyle name="常规 2 2 4 8 15 14" xfId="12522"/>
    <cellStyle name="常规 19 12 6" xfId="12523"/>
    <cellStyle name="常规 24 12 6" xfId="12524"/>
    <cellStyle name="常规 2 6 6 2 13 9 2" xfId="12525"/>
    <cellStyle name="常规 2 2 2 7 11 4" xfId="12526"/>
    <cellStyle name="常规 2 2 4 6 3 11 2" xfId="12527"/>
    <cellStyle name="常规 2 10 8 2 9 3" xfId="12528"/>
    <cellStyle name="常规 2 2 3 2 6 6" xfId="12529"/>
    <cellStyle name="常规 19 12 8" xfId="12530"/>
    <cellStyle name="常规 24 12 8" xfId="12531"/>
    <cellStyle name="常规 2 2 2 7 11 6" xfId="12532"/>
    <cellStyle name="常规 4 7 2 6 2" xfId="12533"/>
    <cellStyle name="常规 19 13 10 2" xfId="12534"/>
    <cellStyle name="常规 24 13 10 2" xfId="12535"/>
    <cellStyle name="常规 2 10 2 2 8 12" xfId="12536"/>
    <cellStyle name="常规 19 13 11 2" xfId="12537"/>
    <cellStyle name="常规 24 13 11 2" xfId="12538"/>
    <cellStyle name="常规 2 2 8 7" xfId="12539"/>
    <cellStyle name="常规 2 10 4 12 10" xfId="12540"/>
    <cellStyle name="常规 2 2 2 7 2 7 3 2" xfId="12541"/>
    <cellStyle name="常规 2 2 3 9 8 9 2" xfId="12542"/>
    <cellStyle name="常规 2 10 2 2 4 2 2" xfId="12543"/>
    <cellStyle name="常规 2 6 5 2 3 7 2" xfId="12544"/>
    <cellStyle name="常规 2 3 14 9" xfId="12545"/>
    <cellStyle name="常规 2 2 3 4 2 7 7" xfId="12546"/>
    <cellStyle name="常规 19 13 5" xfId="12547"/>
    <cellStyle name="常规 24 13 5" xfId="12548"/>
    <cellStyle name="常规 2 2 2 7 12 3" xfId="12549"/>
    <cellStyle name="常规 19 13 8" xfId="12550"/>
    <cellStyle name="常规 24 13 8" xfId="12551"/>
    <cellStyle name="常规 2 2 2 7 12 6" xfId="12552"/>
    <cellStyle name="常规 4 7 2 7 2" xfId="12553"/>
    <cellStyle name="常规 19 13 9" xfId="12554"/>
    <cellStyle name="常规 24 13 9" xfId="12555"/>
    <cellStyle name="常规 2 2 2 7 12 7" xfId="12556"/>
    <cellStyle name="常规 4 7 2 7 3" xfId="12557"/>
    <cellStyle name="常规 2 2 3 8 2 6 12" xfId="12558"/>
    <cellStyle name="常规 6 9 11 10" xfId="12559"/>
    <cellStyle name="常规 2 2 3 6 7 6" xfId="12560"/>
    <cellStyle name="常规 19 14 10 2" xfId="12561"/>
    <cellStyle name="常规 24 14 10 2" xfId="12562"/>
    <cellStyle name="常规 2 2 3 6 8 6" xfId="12563"/>
    <cellStyle name="常规 19 14 11 2" xfId="12564"/>
    <cellStyle name="常规 24 14 11 2" xfId="12565"/>
    <cellStyle name="常规 2 2 4 3 2 10 3" xfId="12566"/>
    <cellStyle name="常规 2 8 11 7 2" xfId="12567"/>
    <cellStyle name="常规 19 14 2" xfId="12568"/>
    <cellStyle name="常规 2 2 3 5 2 4 5 2" xfId="12569"/>
    <cellStyle name="常规 24 14 2" xfId="12570"/>
    <cellStyle name="常规 2 2 4 6 11 12" xfId="12571"/>
    <cellStyle name="常规 19 14 2 2" xfId="12572"/>
    <cellStyle name="常规 2 2 15 5" xfId="12573"/>
    <cellStyle name="常规 24 14 2 2" xfId="12574"/>
    <cellStyle name="常规 2 2 4 3 2 10 3 2" xfId="12575"/>
    <cellStyle name="常规 2 6 8 2 9 5 2" xfId="12576"/>
    <cellStyle name="常规 2 2 4 3 2 10 4" xfId="12577"/>
    <cellStyle name="常规 37 5 5 2" xfId="12578"/>
    <cellStyle name="常规 19 14 3" xfId="12579"/>
    <cellStyle name="常规 24 14 3" xfId="12580"/>
    <cellStyle name="常规 2 2 4 3 2 10 5" xfId="12581"/>
    <cellStyle name="常规 2 10 10 9 2" xfId="12582"/>
    <cellStyle name="常规 19 14 4" xfId="12583"/>
    <cellStyle name="常规 24 14 4" xfId="12584"/>
    <cellStyle name="常规 2 2 2 7 13 2" xfId="12585"/>
    <cellStyle name="常规 2 10 2 2 4 3 2" xfId="12586"/>
    <cellStyle name="常规 2 6 5 2 3 8 2" xfId="12587"/>
    <cellStyle name="常规 2 3 15 9" xfId="12588"/>
    <cellStyle name="常规 2 2 3 4 2 8 7" xfId="12589"/>
    <cellStyle name="常规 2 2 4 3 2 10 6" xfId="12590"/>
    <cellStyle name="常规 19 14 5" xfId="12591"/>
    <cellStyle name="常规 24 14 5" xfId="12592"/>
    <cellStyle name="常规 2 2 2 7 13 3" xfId="12593"/>
    <cellStyle name="常规 2 2 4 3 2 10 9" xfId="12594"/>
    <cellStyle name="常规 19 14 8" xfId="12595"/>
    <cellStyle name="常规 24 14 8" xfId="12596"/>
    <cellStyle name="常规 2 2 2 7 13 6" xfId="12597"/>
    <cellStyle name="常规 4 7 2 8 2" xfId="12598"/>
    <cellStyle name="常规 19 14 9" xfId="12599"/>
    <cellStyle name="常规 24 14 9" xfId="12600"/>
    <cellStyle name="常规 2 2 2 7 13 7" xfId="12601"/>
    <cellStyle name="常规 4 7 2 8 3" xfId="12602"/>
    <cellStyle name="常规 19 2 10 2" xfId="12603"/>
    <cellStyle name="常规 24 2 10 2" xfId="12604"/>
    <cellStyle name="常规 2 2 2 4 2 3" xfId="12605"/>
    <cellStyle name="常规 2 2 3 18 12" xfId="12606"/>
    <cellStyle name="常规 2 2 4 5 14 2 2" xfId="12607"/>
    <cellStyle name="常规 19 2 11" xfId="12608"/>
    <cellStyle name="常规 24 2 11" xfId="12609"/>
    <cellStyle name="常规 19 2 11 2" xfId="12610"/>
    <cellStyle name="常规 24 2 11 2" xfId="12611"/>
    <cellStyle name="常规 2 2 2 4 3 3" xfId="12612"/>
    <cellStyle name="常规 19 2 12" xfId="12613"/>
    <cellStyle name="常规 24 2 12" xfId="12614"/>
    <cellStyle name="常规 19 2 2" xfId="12615"/>
    <cellStyle name="常规 2 2 3 3 2 14 14" xfId="12616"/>
    <cellStyle name="常规 2 2 3 4 4 9 2" xfId="12617"/>
    <cellStyle name="常规 2 2 3 5 2 10 7" xfId="12618"/>
    <cellStyle name="常规 24 2 2" xfId="12619"/>
    <cellStyle name="常规 27 13 3 2" xfId="12620"/>
    <cellStyle name="常规 32 13 3 2" xfId="12621"/>
    <cellStyle name="常规 2 2 4 2 6 2 2" xfId="12622"/>
    <cellStyle name="常规 19 2 4" xfId="12623"/>
    <cellStyle name="常规 2 2 3 5 2 10 9" xfId="12624"/>
    <cellStyle name="常规 24 2 4" xfId="12625"/>
    <cellStyle name="常规 2 10 3 4 10 2" xfId="12626"/>
    <cellStyle name="常规 2 6 6 12 6 2" xfId="12627"/>
    <cellStyle name="常规 19 2 5" xfId="12628"/>
    <cellStyle name="常规 2 7 3 2 8 10 2" xfId="12629"/>
    <cellStyle name="常规 24 2 5" xfId="12630"/>
    <cellStyle name="常规 19 2 6" xfId="12631"/>
    <cellStyle name="常规 24 2 6" xfId="12632"/>
    <cellStyle name="常规 19 4 2 2" xfId="12633"/>
    <cellStyle name="常规 2 2 3 5 2 12 7 2" xfId="12634"/>
    <cellStyle name="常规 24 4 2 2" xfId="12635"/>
    <cellStyle name="常规 2 10 2 2 6 4 2" xfId="12636"/>
    <cellStyle name="常规 2 6 5 2 5 9 2" xfId="12637"/>
    <cellStyle name="常规 19 2 7" xfId="12638"/>
    <cellStyle name="常规 2 2 2 8 5 2 2" xfId="12639"/>
    <cellStyle name="常规 24 2 7" xfId="12640"/>
    <cellStyle name="常规 2 6 24 2" xfId="12641"/>
    <cellStyle name="常规 2 6 19 2" xfId="12642"/>
    <cellStyle name="常规 2 10 4 2 3 11 2" xfId="12643"/>
    <cellStyle name="常规 19 2 8" xfId="12644"/>
    <cellStyle name="常规 24 2 8" xfId="12645"/>
    <cellStyle name="常规 19 2 9" xfId="12646"/>
    <cellStyle name="常规 2 2 2 7 2 3 10 2" xfId="12647"/>
    <cellStyle name="常规 24 2 9" xfId="12648"/>
    <cellStyle name="常规 2 10 8 2 4 5" xfId="12649"/>
    <cellStyle name="常规 28 8 8" xfId="12650"/>
    <cellStyle name="常规 33 8 8" xfId="12651"/>
    <cellStyle name="常规 2 10 3 9 5 2" xfId="12652"/>
    <cellStyle name="常规 19 3 10" xfId="12653"/>
    <cellStyle name="常规 24 3 10" xfId="12654"/>
    <cellStyle name="常规 2 2 3 3 2 19" xfId="12655"/>
    <cellStyle name="常规 2 2 3 3 2 24" xfId="12656"/>
    <cellStyle name="常规 2 10 8 2 4 5 2" xfId="12657"/>
    <cellStyle name="常规 28 8 8 2" xfId="12658"/>
    <cellStyle name="常规 33 8 8 2" xfId="12659"/>
    <cellStyle name="常规 19 3 10 2" xfId="12660"/>
    <cellStyle name="常规 24 3 10 2" xfId="12661"/>
    <cellStyle name="常规 2 2 2 9 2 3" xfId="12662"/>
    <cellStyle name="常规 2 2 3 3 2 19 2" xfId="12663"/>
    <cellStyle name="常规 2 2 3 3 2 24 2" xfId="12664"/>
    <cellStyle name="常规 2 10 8 2 4 6" xfId="12665"/>
    <cellStyle name="常规 28 8 9" xfId="12666"/>
    <cellStyle name="常规 33 8 9" xfId="12667"/>
    <cellStyle name="常规 2 2 4 5 14 7 2" xfId="12668"/>
    <cellStyle name="常规 2 2 3 6 2 8 2 2" xfId="12669"/>
    <cellStyle name="常规 19 3 11" xfId="12670"/>
    <cellStyle name="常规 24 3 11" xfId="12671"/>
    <cellStyle name="常规 2 2 3 3 2 25" xfId="12672"/>
    <cellStyle name="常规 2 10 8 2 4 6 2" xfId="12673"/>
    <cellStyle name="常规 28 8 9 2" xfId="12674"/>
    <cellStyle name="常规 33 8 9 2" xfId="12675"/>
    <cellStyle name="常规 19 3 11 2" xfId="12676"/>
    <cellStyle name="常规 24 3 11 2" xfId="12677"/>
    <cellStyle name="常规 2 2 2 9 3 3" xfId="12678"/>
    <cellStyle name="常规 2 10 8 2 4 7" xfId="12679"/>
    <cellStyle name="常规 2 2 4 6 2 2 2" xfId="12680"/>
    <cellStyle name="常规 19 3 12" xfId="12681"/>
    <cellStyle name="常规 24 3 12" xfId="12682"/>
    <cellStyle name="常规 2 2 3 3 2 26" xfId="12683"/>
    <cellStyle name="常规 2 10 8 2 13" xfId="12684"/>
    <cellStyle name="常规 2 10 7 2 11 10 2" xfId="12685"/>
    <cellStyle name="常规 2 2 4 2 6 3 2" xfId="12686"/>
    <cellStyle name="常规 19 3 4" xfId="12687"/>
    <cellStyle name="常规 2 2 3 5 2 11 9" xfId="12688"/>
    <cellStyle name="常规 24 3 4" xfId="12689"/>
    <cellStyle name="常规 2 10 8 2 14" xfId="12690"/>
    <cellStyle name="常规 2 10 3 4 11 2" xfId="12691"/>
    <cellStyle name="常规 36 10 8" xfId="12692"/>
    <cellStyle name="常规 2 6 6 12 7 2" xfId="12693"/>
    <cellStyle name="常规 19 3 5" xfId="12694"/>
    <cellStyle name="常规 2 7 3 2 8 11 2" xfId="12695"/>
    <cellStyle name="常规 24 3 5" xfId="12696"/>
    <cellStyle name="常规 2 10 8 2 20" xfId="12697"/>
    <cellStyle name="常规 2 10 8 2 15" xfId="12698"/>
    <cellStyle name="常规 19 3 6" xfId="12699"/>
    <cellStyle name="常规 24 3 6" xfId="12700"/>
    <cellStyle name="常规 19 4 3 2" xfId="12701"/>
    <cellStyle name="常规 2 2 3 5 2 12 8 2" xfId="12702"/>
    <cellStyle name="常规 24 4 3 2" xfId="12703"/>
    <cellStyle name="常规 2 10 8 2 21" xfId="12704"/>
    <cellStyle name="常规 2 10 8 2 16" xfId="12705"/>
    <cellStyle name="常规 2 6 8 11 8 2" xfId="12706"/>
    <cellStyle name="常规 2 2 2 7 2 9 6 2" xfId="12707"/>
    <cellStyle name="常规 2 10 2 2 6 5 2" xfId="12708"/>
    <cellStyle name="常规 19 3 7" xfId="12709"/>
    <cellStyle name="常规 2 2 2 8 5 3 2" xfId="12710"/>
    <cellStyle name="常规 24 3 7" xfId="12711"/>
    <cellStyle name="常规 2 10 8 2 9 5" xfId="12712"/>
    <cellStyle name="常规 2 2 3 2 6 8" xfId="12713"/>
    <cellStyle name="常规 19 4 10" xfId="12714"/>
    <cellStyle name="常规 24 4 10" xfId="12715"/>
    <cellStyle name="常规 2 2 2 7 11 8" xfId="12716"/>
    <cellStyle name="常规 4 7 2 6 4" xfId="12717"/>
    <cellStyle name="常规 2 10 8 2 9 6" xfId="12718"/>
    <cellStyle name="常规 2 2 3 2 6 9" xfId="12719"/>
    <cellStyle name="常规 2 2 3 6 2 8 7 2" xfId="12720"/>
    <cellStyle name="常规 19 4 11" xfId="12721"/>
    <cellStyle name="常规 24 4 11" xfId="12722"/>
    <cellStyle name="常规 2 2 2 7 11 9" xfId="12723"/>
    <cellStyle name="常规 2 10 8 2 9 6 2" xfId="12724"/>
    <cellStyle name="常规 2 2 3 2 6 9 2" xfId="12725"/>
    <cellStyle name="常规 19 4 11 2" xfId="12726"/>
    <cellStyle name="常规 24 4 11 2" xfId="12727"/>
    <cellStyle name="常规 2 2 2 7 11 9 2" xfId="12728"/>
    <cellStyle name="常规 2 10 8 2 9 7" xfId="12729"/>
    <cellStyle name="常规 2 2 4 6 2 7 2" xfId="12730"/>
    <cellStyle name="常规 19 4 12" xfId="12731"/>
    <cellStyle name="常规 24 4 12" xfId="12732"/>
    <cellStyle name="常规 2 10 7 2 11 11 2" xfId="12733"/>
    <cellStyle name="常规 2 2 4 2 6 4 2" xfId="12734"/>
    <cellStyle name="常规 19 4 4" xfId="12735"/>
    <cellStyle name="常规 2 2 3 5 2 12 9" xfId="12736"/>
    <cellStyle name="常规 24 4 4" xfId="12737"/>
    <cellStyle name="常规 2 6 6 12 8 2" xfId="12738"/>
    <cellStyle name="常规 19 4 5" xfId="12739"/>
    <cellStyle name="常规 2 2 3 5 2 4 10" xfId="12740"/>
    <cellStyle name="常规 24 4 5" xfId="12741"/>
    <cellStyle name="常规 19 4 5 2" xfId="12742"/>
    <cellStyle name="常规 2 2 3 5 2 4 10 2" xfId="12743"/>
    <cellStyle name="常规 24 4 5 2" xfId="12744"/>
    <cellStyle name="常规 19 5 6" xfId="12745"/>
    <cellStyle name="常规 24 5 6" xfId="12746"/>
    <cellStyle name="常规 2 10 7 15 3 2" xfId="12747"/>
    <cellStyle name="常规 2 2 2 5 6 2 2" xfId="12748"/>
    <cellStyle name="常规 19 5 11" xfId="12749"/>
    <cellStyle name="常规 24 5 11" xfId="12750"/>
    <cellStyle name="常规 19 5 11 2" xfId="12751"/>
    <cellStyle name="常规 24 5 11 2" xfId="12752"/>
    <cellStyle name="常规 19 5 12" xfId="12753"/>
    <cellStyle name="常规 24 5 12" xfId="12754"/>
    <cellStyle name="常规 19 5 2" xfId="12755"/>
    <cellStyle name="常规 2 2 3 5 2 13 7" xfId="12756"/>
    <cellStyle name="常规 24 5 2" xfId="12757"/>
    <cellStyle name="常规 27 13 6 2" xfId="12758"/>
    <cellStyle name="常规 32 13 6 2" xfId="12759"/>
    <cellStyle name="常规 19 5 3 2" xfId="12760"/>
    <cellStyle name="常规 2 2 3 5 2 13 8 2" xfId="12761"/>
    <cellStyle name="常规 24 5 3 2" xfId="12762"/>
    <cellStyle name="常规 2 2 4 2 6 5 2" xfId="12763"/>
    <cellStyle name="常规 19 5 4" xfId="12764"/>
    <cellStyle name="常规 2 2 3 5 2 13 9" xfId="12765"/>
    <cellStyle name="常规 24 5 4" xfId="12766"/>
    <cellStyle name="常规 2 2 3 5 2 9 11" xfId="12767"/>
    <cellStyle name="常规 25 4 6" xfId="12768"/>
    <cellStyle name="常规 30 4 6" xfId="12769"/>
    <cellStyle name="常规 19 5 4 2" xfId="12770"/>
    <cellStyle name="常规 2 2 3 5 2 13 9 2" xfId="12771"/>
    <cellStyle name="常规 24 5 4 2" xfId="12772"/>
    <cellStyle name="常规 2 6 6 12 9 2" xfId="12773"/>
    <cellStyle name="常规 19 5 5" xfId="12774"/>
    <cellStyle name="常规 24 5 5" xfId="12775"/>
    <cellStyle name="常规 19 5 5 2" xfId="12776"/>
    <cellStyle name="常规 24 5 5 2" xfId="12777"/>
    <cellStyle name="常规 19 5 6 2" xfId="12778"/>
    <cellStyle name="常规 24 5 6 2" xfId="12779"/>
    <cellStyle name="常规 2 10 2 2 6 7 2" xfId="12780"/>
    <cellStyle name="常规 2 2 4 3 11 3 2" xfId="12781"/>
    <cellStyle name="常规 19 5 7" xfId="12782"/>
    <cellStyle name="常规 2 2 2 8 5 5 2" xfId="12783"/>
    <cellStyle name="常规 24 5 7" xfId="12784"/>
    <cellStyle name="常规 2 10 3 5 2 2" xfId="12785"/>
    <cellStyle name="常规 19 5 8" xfId="12786"/>
    <cellStyle name="常规 24 5 8" xfId="12787"/>
    <cellStyle name="常规 19 5 8 2" xfId="12788"/>
    <cellStyle name="常规 24 5 8 2" xfId="12789"/>
    <cellStyle name="常规 19 5 9" xfId="12790"/>
    <cellStyle name="常规 24 5 9" xfId="12791"/>
    <cellStyle name="常规 19 5 9 2" xfId="12792"/>
    <cellStyle name="常规 24 5 9 2" xfId="12793"/>
    <cellStyle name="常规 2 6 4 2 13 4 2" xfId="12794"/>
    <cellStyle name="常规 2 10 8 13 10" xfId="12795"/>
    <cellStyle name="常规 19 6" xfId="12796"/>
    <cellStyle name="常规 24 6" xfId="12797"/>
    <cellStyle name="常规 27 13 7" xfId="12798"/>
    <cellStyle name="常规 32 13 7" xfId="12799"/>
    <cellStyle name="常规 19 6 10 2" xfId="12800"/>
    <cellStyle name="常规 24 6 10 2" xfId="12801"/>
    <cellStyle name="常规 2 2 2 5 6 7 2" xfId="12802"/>
    <cellStyle name="常规 2 6 6 6 6" xfId="12803"/>
    <cellStyle name="常规 2 10 7 15 8 2" xfId="12804"/>
    <cellStyle name="常规 2 2 2 7 2 12 6 2" xfId="12805"/>
    <cellStyle name="常规 2 2 5 5 2 2" xfId="12806"/>
    <cellStyle name="常规 19 6 11" xfId="12807"/>
    <cellStyle name="常规 24 6 11" xfId="12808"/>
    <cellStyle name="常规 19 6 11 2" xfId="12809"/>
    <cellStyle name="常规 24 6 11 2" xfId="12810"/>
    <cellStyle name="常规 19 6 12" xfId="12811"/>
    <cellStyle name="常规 24 6 12" xfId="12812"/>
    <cellStyle name="常规 2 10 8 13 10 2" xfId="12813"/>
    <cellStyle name="常规 19 6 2" xfId="12814"/>
    <cellStyle name="常规 2 2 3 5 2 14 7" xfId="12815"/>
    <cellStyle name="常规 24 6 2" xfId="12816"/>
    <cellStyle name="常规 27 13 7 2" xfId="12817"/>
    <cellStyle name="常规 32 13 7 2" xfId="12818"/>
    <cellStyle name="常规 2 2 3 2 2 2 9" xfId="12819"/>
    <cellStyle name="常规 2 7 5 2 13 11" xfId="12820"/>
    <cellStyle name="常规 2 10 2 11 12" xfId="12821"/>
    <cellStyle name="常规 19 6 3 2" xfId="12822"/>
    <cellStyle name="常规 2 2 3 5 2 14 8 2" xfId="12823"/>
    <cellStyle name="常规 24 6 3 2" xfId="12824"/>
    <cellStyle name="常规 2 10 3 2 13 2 2" xfId="12825"/>
    <cellStyle name="常规 29 12 8 2" xfId="12826"/>
    <cellStyle name="常规 34 12 8 2" xfId="12827"/>
    <cellStyle name="常规 2 2 4 2 6 6 2" xfId="12828"/>
    <cellStyle name="常规 2 7 5 2 13 13" xfId="12829"/>
    <cellStyle name="常规 19 6 4" xfId="12830"/>
    <cellStyle name="常规 2 2 3 5 2 14 9" xfId="12831"/>
    <cellStyle name="常规 24 6 4" xfId="12832"/>
    <cellStyle name="常规 19 6 4 2" xfId="12833"/>
    <cellStyle name="常规 2 2 3 5 2 14 9 2" xfId="12834"/>
    <cellStyle name="常规 24 6 4 2" xfId="12835"/>
    <cellStyle name="常规 2 6 6 4 10 2" xfId="12836"/>
    <cellStyle name="常规 19 6 5" xfId="12837"/>
    <cellStyle name="常规 24 6 5" xfId="12838"/>
    <cellStyle name="常规 2 10 2 2 6 8 2" xfId="12839"/>
    <cellStyle name="常规 2 6 3 6 11" xfId="12840"/>
    <cellStyle name="常规 19 6 7" xfId="12841"/>
    <cellStyle name="常规 2 2 2 8 5 6 2" xfId="12842"/>
    <cellStyle name="常规 24 6 7" xfId="12843"/>
    <cellStyle name="常规 2 2 4 3 11 4 2" xfId="12844"/>
    <cellStyle name="常规 2 10 3 5 3 2" xfId="12845"/>
    <cellStyle name="常规 2 6 3 6 12" xfId="12846"/>
    <cellStyle name="常规 19 6 8" xfId="12847"/>
    <cellStyle name="常规 24 6 8" xfId="12848"/>
    <cellStyle name="常规 2 6 3 6 13" xfId="12849"/>
    <cellStyle name="常规 19 6 9" xfId="12850"/>
    <cellStyle name="常规 24 6 9" xfId="12851"/>
    <cellStyle name="常规 2 10 7 3 2 2" xfId="12852"/>
    <cellStyle name="常规 3 6 2 11" xfId="12853"/>
    <cellStyle name="常规 2 10 8 13 11" xfId="12854"/>
    <cellStyle name="常规 19 7" xfId="12855"/>
    <cellStyle name="常规 24 7" xfId="12856"/>
    <cellStyle name="常规 27 13 8" xfId="12857"/>
    <cellStyle name="常规 32 13 8" xfId="12858"/>
    <cellStyle name="常规 2 10 7 2 10 9 2" xfId="12859"/>
    <cellStyle name="常规 19 7 10 2" xfId="12860"/>
    <cellStyle name="常规 24 7 10 2" xfId="12861"/>
    <cellStyle name="常规 2 2 3 4 2 3" xfId="12862"/>
    <cellStyle name="常规 35 9 3" xfId="12863"/>
    <cellStyle name="常规 2 2 4 5 15 2 2" xfId="12864"/>
    <cellStyle name="常规 19 7 11" xfId="12865"/>
    <cellStyle name="常规 24 7 11" xfId="12866"/>
    <cellStyle name="常规 28 14 11 2" xfId="12867"/>
    <cellStyle name="常规 33 14 11 2" xfId="12868"/>
    <cellStyle name="常规 19 7 11 2" xfId="12869"/>
    <cellStyle name="常规 24 7 11 2" xfId="12870"/>
    <cellStyle name="常规 2 2 3 4 3 3" xfId="12871"/>
    <cellStyle name="常规 19 7 12" xfId="12872"/>
    <cellStyle name="常规 24 7 12" xfId="12873"/>
    <cellStyle name="常规 2 10 8 13 11 2" xfId="12874"/>
    <cellStyle name="常规 19 7 2" xfId="12875"/>
    <cellStyle name="常规 24 7 2" xfId="12876"/>
    <cellStyle name="常规 27 13 8 2" xfId="12877"/>
    <cellStyle name="常规 32 13 8 2" xfId="12878"/>
    <cellStyle name="常规 2 2 3 2 2 3 9" xfId="12879"/>
    <cellStyle name="常规 19 7 3" xfId="12880"/>
    <cellStyle name="常规 24 7 3" xfId="12881"/>
    <cellStyle name="常规 19 7 3 2" xfId="12882"/>
    <cellStyle name="常规 24 7 3 2" xfId="12883"/>
    <cellStyle name="常规 2 10 6 2 6 4" xfId="12884"/>
    <cellStyle name="常规 2 10 2 13 2 2" xfId="12885"/>
    <cellStyle name="常规 2 2 3 4 2 7 10" xfId="12886"/>
    <cellStyle name="常规 2 10 3 2 13 3 2" xfId="12887"/>
    <cellStyle name="常规 2 7 7 2 25" xfId="12888"/>
    <cellStyle name="常规 29 12 9 2" xfId="12889"/>
    <cellStyle name="常规 34 12 9 2" xfId="12890"/>
    <cellStyle name="常规 2 2 4 2 6 7 2" xfId="12891"/>
    <cellStyle name="常规 19 7 4" xfId="12892"/>
    <cellStyle name="常规 24 7 4" xfId="12893"/>
    <cellStyle name="常规 2 6 4 2 13 10" xfId="12894"/>
    <cellStyle name="常规 19 7 4 2" xfId="12895"/>
    <cellStyle name="常规 24 7 4 2" xfId="12896"/>
    <cellStyle name="常规 2 2 2 3 2 2 6" xfId="12897"/>
    <cellStyle name="常规 36 14 7 2" xfId="12898"/>
    <cellStyle name="常规 2 6 6 4 11 2" xfId="12899"/>
    <cellStyle name="常规 19 7 5" xfId="12900"/>
    <cellStyle name="常规 24 7 5" xfId="12901"/>
    <cellStyle name="常规 2 2 2 6 2 13 2 2" xfId="12902"/>
    <cellStyle name="常规 36 14 8" xfId="12903"/>
    <cellStyle name="常规 2 6 5 10 6" xfId="12904"/>
    <cellStyle name="常规 2 10 6 2 6 5 2" xfId="12905"/>
    <cellStyle name="常规 2 2 3 4 2 7 11 2" xfId="12906"/>
    <cellStyle name="常规 2 2 8 11 2" xfId="12907"/>
    <cellStyle name="常规 2 10 2 2 6 12" xfId="12908"/>
    <cellStyle name="常规 19 7 5 2" xfId="12909"/>
    <cellStyle name="常规 24 7 5 2" xfId="12910"/>
    <cellStyle name="常规 2 2 2 3 2 3 6" xfId="12911"/>
    <cellStyle name="常规 36 14 8 2" xfId="12912"/>
    <cellStyle name="常规 19 7 6 2" xfId="12913"/>
    <cellStyle name="常规 2 9 2 6 11" xfId="12914"/>
    <cellStyle name="常规 24 7 6 2" xfId="12915"/>
    <cellStyle name="常规 6 9 2 13" xfId="12916"/>
    <cellStyle name="常规 2 3 2 11 13" xfId="12917"/>
    <cellStyle name="常规 2 2 2 3 2 4 6" xfId="12918"/>
    <cellStyle name="常规 36 14 9 2" xfId="12919"/>
    <cellStyle name="常规 2 10 2 2 6 9 2" xfId="12920"/>
    <cellStyle name="常规 2 2 4 3 11 5 2" xfId="12921"/>
    <cellStyle name="常规 19 7 7" xfId="12922"/>
    <cellStyle name="常规 2 2 2 8 5 7 2" xfId="12923"/>
    <cellStyle name="常规 24 7 7" xfId="12924"/>
    <cellStyle name="常规 2 10 3 5 4 2" xfId="12925"/>
    <cellStyle name="常规 19 7 8" xfId="12926"/>
    <cellStyle name="常规 24 7 8" xfId="12927"/>
    <cellStyle name="常规 19 7 8 2" xfId="12928"/>
    <cellStyle name="常规 24 7 8 2" xfId="12929"/>
    <cellStyle name="常规 2 2 4 6 14" xfId="12930"/>
    <cellStyle name="常规 2 2 2 3 2 6 6" xfId="12931"/>
    <cellStyle name="常规 19 7 9" xfId="12932"/>
    <cellStyle name="常规 24 7 9" xfId="12933"/>
    <cellStyle name="常规 2 6 4 2 14 10" xfId="12934"/>
    <cellStyle name="常规 19 7 9 2" xfId="12935"/>
    <cellStyle name="常规 24 7 9 2" xfId="12936"/>
    <cellStyle name="常规 2 2 2 3 2 7 6" xfId="12937"/>
    <cellStyle name="常规 19 8 10" xfId="12938"/>
    <cellStyle name="常规 24 8 10" xfId="12939"/>
    <cellStyle name="常规 2 2 4 2 2 7 11" xfId="12940"/>
    <cellStyle name="常规 7 2 4" xfId="12941"/>
    <cellStyle name="常规 2 10 6 2 14 9" xfId="12942"/>
    <cellStyle name="常规 29 8 8 2" xfId="12943"/>
    <cellStyle name="常规 34 8 8 2" xfId="12944"/>
    <cellStyle name="常规 2 2 3 9 2 3" xfId="12945"/>
    <cellStyle name="常规 19 8 10 2" xfId="12946"/>
    <cellStyle name="常规 24 8 10 2" xfId="12947"/>
    <cellStyle name="常规 2 2 3 9 3 3" xfId="12948"/>
    <cellStyle name="常规 2 10 5 2 10 12" xfId="12949"/>
    <cellStyle name="常规 19 8 11 2" xfId="12950"/>
    <cellStyle name="常规 24 8 11 2" xfId="12951"/>
    <cellStyle name="常规 2 10 8 3 11" xfId="12952"/>
    <cellStyle name="常规 2 2 3 2 7 13" xfId="12953"/>
    <cellStyle name="常规 2 2 2 7 12 13" xfId="12954"/>
    <cellStyle name="常规 3 6 2 12 2" xfId="12955"/>
    <cellStyle name="常规 19 8 2" xfId="12956"/>
    <cellStyle name="常规 24 8 2" xfId="12957"/>
    <cellStyle name="常规 27 13 9 2" xfId="12958"/>
    <cellStyle name="常规 32 13 9 2" xfId="12959"/>
    <cellStyle name="常规 2 2 3 2 2 4 9" xfId="12960"/>
    <cellStyle name="常规 2 10 8 3 11 2" xfId="12961"/>
    <cellStyle name="常规 2 10 3 2 8 11" xfId="12962"/>
    <cellStyle name="常规 19 8 2 2" xfId="12963"/>
    <cellStyle name="常规 24 8 2 2" xfId="12964"/>
    <cellStyle name="常规 2 2 3 2 2 4 9 2" xfId="12965"/>
    <cellStyle name="常规 28 2 6" xfId="12966"/>
    <cellStyle name="常规 33 2 6" xfId="12967"/>
    <cellStyle name="常规 2 6 6 5 4 2" xfId="12968"/>
    <cellStyle name="常规 2 10 8 3 12" xfId="12969"/>
    <cellStyle name="常规 2 2 3 2 7 14" xfId="12970"/>
    <cellStyle name="常规 2 2 4 3 2 5 10 2" xfId="12971"/>
    <cellStyle name="常规 19 8 3" xfId="12972"/>
    <cellStyle name="常规 24 8 3" xfId="12973"/>
    <cellStyle name="常规 2 2 2 7 12 14" xfId="12974"/>
    <cellStyle name="常规 2 9 5 7 2" xfId="12975"/>
    <cellStyle name="常规 3 6 2 12 3" xfId="12976"/>
    <cellStyle name="常规 19 8 3 2" xfId="12977"/>
    <cellStyle name="常规 24 8 3 2" xfId="12978"/>
    <cellStyle name="常规 2 10 6 2 7 4" xfId="12979"/>
    <cellStyle name="常规 2 10 2 13 3 2" xfId="12980"/>
    <cellStyle name="常规 4 4 2_BCNS01标段清单细目" xfId="12981"/>
    <cellStyle name="常规 2 10 3 2 13 4 2" xfId="12982"/>
    <cellStyle name="常规 29 4 10 2" xfId="12983"/>
    <cellStyle name="常规 34 4 10 2" xfId="12984"/>
    <cellStyle name="常规 2 2 4 2 6 8 2" xfId="12985"/>
    <cellStyle name="常规 19 8 4" xfId="12986"/>
    <cellStyle name="常规 24 8 4" xfId="12987"/>
    <cellStyle name="常规 2 10 5 2 10 9" xfId="12988"/>
    <cellStyle name="常规 19 8 4 2" xfId="12989"/>
    <cellStyle name="常规 24 8 4 2" xfId="12990"/>
    <cellStyle name="常规 19 8 5" xfId="12991"/>
    <cellStyle name="常规 24 8 5" xfId="12992"/>
    <cellStyle name="常规 2 2 2 6 2 13 3 2" xfId="12993"/>
    <cellStyle name="常规 2 10 5 2 11 9" xfId="12994"/>
    <cellStyle name="常规 19 8 5 2" xfId="12995"/>
    <cellStyle name="常规 24 8 5 2" xfId="12996"/>
    <cellStyle name="常规 2 10 8 2 2 3" xfId="12997"/>
    <cellStyle name="常规 28 6 6" xfId="12998"/>
    <cellStyle name="常规 33 6 6" xfId="12999"/>
    <cellStyle name="常规 2 10 5 2 12 9" xfId="13000"/>
    <cellStyle name="常规 19 8 6 2" xfId="13001"/>
    <cellStyle name="常规 24 8 6 2" xfId="13002"/>
    <cellStyle name="常规 6 9 7 13" xfId="13003"/>
    <cellStyle name="常规 2 2 4 3 11 6 2" xfId="13004"/>
    <cellStyle name="常规 19 8 7" xfId="13005"/>
    <cellStyle name="常规 2 2 2 8 5 8 2" xfId="13006"/>
    <cellStyle name="常规 24 8 7" xfId="13007"/>
    <cellStyle name="常规 2 10 8 2 3 3" xfId="13008"/>
    <cellStyle name="常规 28 7 6" xfId="13009"/>
    <cellStyle name="常规 33 7 6" xfId="13010"/>
    <cellStyle name="常规 2 10 5 2 13 9" xfId="13011"/>
    <cellStyle name="常规 19 8 7 2" xfId="13012"/>
    <cellStyle name="常规 24 8 7 2" xfId="13013"/>
    <cellStyle name="常规 2 10 3 2 9 11" xfId="13014"/>
    <cellStyle name="常规 19 9 10" xfId="13015"/>
    <cellStyle name="常规 24 9 10" xfId="13016"/>
    <cellStyle name="常规 19 9 10 2" xfId="13017"/>
    <cellStyle name="常规 24 9 10 2" xfId="13018"/>
    <cellStyle name="常规 19 9 11 2" xfId="13019"/>
    <cellStyle name="常规 24 9 11 2" xfId="13020"/>
    <cellStyle name="常规 19 9 2 2" xfId="13021"/>
    <cellStyle name="常规 24 9 2 2" xfId="13022"/>
    <cellStyle name="常规 2 2 3 2 2 5 9 2" xfId="13023"/>
    <cellStyle name="常规 29 2 6" xfId="13024"/>
    <cellStyle name="常规 34 2 6" xfId="13025"/>
    <cellStyle name="常规 2 2 4 3 2 5 11 2" xfId="13026"/>
    <cellStyle name="常规 19 9 3" xfId="13027"/>
    <cellStyle name="常规 24 9 3" xfId="13028"/>
    <cellStyle name="常规 2 2 3 5 2 14 10 2" xfId="13029"/>
    <cellStyle name="常规 2 10 7 2 10 7" xfId="13030"/>
    <cellStyle name="常规 19 9 3 2" xfId="13031"/>
    <cellStyle name="常规 24 9 3 2" xfId="13032"/>
    <cellStyle name="常规 2 6 3 2 11 13" xfId="13033"/>
    <cellStyle name="常规 2 10 6 2 8 4" xfId="13034"/>
    <cellStyle name="常规 2 10 2 13 4 2" xfId="13035"/>
    <cellStyle name="常规 2 7 2 2 10 5" xfId="13036"/>
    <cellStyle name="常规 2 10 5 12" xfId="13037"/>
    <cellStyle name="常规 2 10 3 2 13 5 2" xfId="13038"/>
    <cellStyle name="常规 29 4 11 2" xfId="13039"/>
    <cellStyle name="常规 34 4 11 2" xfId="13040"/>
    <cellStyle name="常规 2 2 4 2 6 9 2" xfId="13041"/>
    <cellStyle name="常规 19 9 4" xfId="13042"/>
    <cellStyle name="常规 24 9 4" xfId="13043"/>
    <cellStyle name="常规 2 10 7 2 11 7" xfId="13044"/>
    <cellStyle name="常规 19 9 4 2" xfId="13045"/>
    <cellStyle name="常规 24 9 4 2" xfId="13046"/>
    <cellStyle name="常规 2 10 9 13 12" xfId="13047"/>
    <cellStyle name="常规 37 13 9" xfId="13048"/>
    <cellStyle name="常规 2 6 4 6 10" xfId="13049"/>
    <cellStyle name="常规 29 6 6" xfId="13050"/>
    <cellStyle name="常规 34 6 6" xfId="13051"/>
    <cellStyle name="常规 2 2 3 5 2 5 11 2" xfId="13052"/>
    <cellStyle name="常规 19 9 6 2" xfId="13053"/>
    <cellStyle name="常规 24 9 6 2" xfId="13054"/>
    <cellStyle name="常规 2 10 7 2 13 7" xfId="13055"/>
    <cellStyle name="常规 2 2 4 3 11 7 2" xfId="13056"/>
    <cellStyle name="常规 2 2 3 5 2 5 12" xfId="13057"/>
    <cellStyle name="常规 19 9 7" xfId="13058"/>
    <cellStyle name="常规 2 2 2 8 5 9 2" xfId="13059"/>
    <cellStyle name="常规 24 9 7" xfId="13060"/>
    <cellStyle name="常规 2 10 7 2 14 7" xfId="13061"/>
    <cellStyle name="常规 19 9 7 2" xfId="13062"/>
    <cellStyle name="常规 24 9 7 2" xfId="13063"/>
    <cellStyle name="常规 2 6 8 13 10 2" xfId="13064"/>
    <cellStyle name="常规 2 10 3 5 6 2" xfId="13065"/>
    <cellStyle name="常规 2 2 3 5 2 5 13" xfId="13066"/>
    <cellStyle name="常规 19 9 8" xfId="13067"/>
    <cellStyle name="常规 24 9 8" xfId="13068"/>
    <cellStyle name="常规 19 9 8 2" xfId="13069"/>
    <cellStyle name="常规 24 9 8 2" xfId="13070"/>
    <cellStyle name="常规 2 2 3 6 7 2 2" xfId="13071"/>
    <cellStyle name="常规 2 2 3 5 2 5 14" xfId="13072"/>
    <cellStyle name="常规 19 9 9" xfId="13073"/>
    <cellStyle name="常规 24 9 9" xfId="13074"/>
    <cellStyle name="常规 19 9 9 2" xfId="13075"/>
    <cellStyle name="常规 24 9 9 2" xfId="13076"/>
    <cellStyle name="常规 2 2 3 3 2 6" xfId="13077"/>
    <cellStyle name="常规 29 9 6" xfId="13078"/>
    <cellStyle name="常规 34 9 6" xfId="13079"/>
    <cellStyle name="常规 2 2 4 8 2 14 3" xfId="13080"/>
    <cellStyle name="常规 2 2 3 9 14 3 2" xfId="13081"/>
    <cellStyle name="常规 2 2 3 6 2 4 9 2" xfId="13082"/>
    <cellStyle name="常规 19_BCNS01标段清单细目" xfId="13083"/>
    <cellStyle name="常规 24_BCNS01标段清单细目" xfId="13084"/>
    <cellStyle name="常规 2 2 2 2 7 8" xfId="13085"/>
    <cellStyle name="常规 2 2 3 9 8 10 2" xfId="13086"/>
    <cellStyle name="常规 2 10" xfId="13087"/>
    <cellStyle name="常规 2 2 2 6 3" xfId="13088"/>
    <cellStyle name="常规 2 7 2 2 12 13" xfId="13089"/>
    <cellStyle name="常规 2 4 2 11 8 2" xfId="13090"/>
    <cellStyle name="常规 4 6 3 3" xfId="13091"/>
    <cellStyle name="常规 2 10 10" xfId="13092"/>
    <cellStyle name="常规 2 2 2 6 3 10" xfId="13093"/>
    <cellStyle name="常规 2 2 4 6 15 11 2" xfId="13094"/>
    <cellStyle name="常规 2 10 18 6 2" xfId="13095"/>
    <cellStyle name="常规 2 10 10 10" xfId="13096"/>
    <cellStyle name="常规 2 10 7 7 6 2" xfId="13097"/>
    <cellStyle name="常规 2 2 2 7 3 5" xfId="13098"/>
    <cellStyle name="常规 2 10 3 13 10" xfId="13099"/>
    <cellStyle name="常规 2 10 10 10 2" xfId="13100"/>
    <cellStyle name="常规 2 2 2 7 3 5 2" xfId="13101"/>
    <cellStyle name="常规 2 10 10 11" xfId="13102"/>
    <cellStyle name="常规 2 2 4 6 2 11 6 2" xfId="13103"/>
    <cellStyle name="常规 2 2 2 7 3 6" xfId="13104"/>
    <cellStyle name="常规 2 6 3 2 25" xfId="13105"/>
    <cellStyle name="常规 2 10 10 11 2" xfId="13106"/>
    <cellStyle name="常规 2 2 2 7 3 6 2" xfId="13107"/>
    <cellStyle name="常规 2 7 2 2 2 6 2" xfId="13108"/>
    <cellStyle name="常规 8 9 3 3" xfId="13109"/>
    <cellStyle name="常规 2 2 7 2 2" xfId="13110"/>
    <cellStyle name="常规 2 10 10 12" xfId="13111"/>
    <cellStyle name="常规 2 2 2 7 3 7" xfId="13112"/>
    <cellStyle name="常规 2 10 10 2" xfId="13113"/>
    <cellStyle name="常规 2 2 2 6 3 10 2" xfId="13114"/>
    <cellStyle name="常规 2 10 10 3 2" xfId="13115"/>
    <cellStyle name="常规 2 6 7 2 7 2 2" xfId="13116"/>
    <cellStyle name="常规 2 10 10 4" xfId="13117"/>
    <cellStyle name="常规 2 10 10 4 2" xfId="13118"/>
    <cellStyle name="常规 2 2 4 5 13 11 2" xfId="13119"/>
    <cellStyle name="常规 2 10 10 5" xfId="13120"/>
    <cellStyle name="常规 2 3 2 10 11 2" xfId="13121"/>
    <cellStyle name="常规 4 13 4" xfId="13122"/>
    <cellStyle name="常规 2 10 10 8" xfId="13123"/>
    <cellStyle name="常规 2 4 15 6 2" xfId="13124"/>
    <cellStyle name="常规 2 2 2 7 12" xfId="13125"/>
    <cellStyle name="常规 2 6 2 2 11 5 2" xfId="13126"/>
    <cellStyle name="常规 2 10 10 9" xfId="13127"/>
    <cellStyle name="常规 2 2 2 7 13" xfId="13128"/>
    <cellStyle name="常规 2 7 2 2 12 14" xfId="13129"/>
    <cellStyle name="常规 4 6 3 4" xfId="13130"/>
    <cellStyle name="常规 2 10 11" xfId="13131"/>
    <cellStyle name="常规 2 2 2 6 3 11" xfId="13132"/>
    <cellStyle name="常规 2 2 2 7 8 11 2" xfId="13133"/>
    <cellStyle name="常规 2 10 8 14 12" xfId="13134"/>
    <cellStyle name="常规 29 8" xfId="13135"/>
    <cellStyle name="常规 34 8" xfId="13136"/>
    <cellStyle name="常规 2 2 4 2 10 4" xfId="13137"/>
    <cellStyle name="常规 2 2 2 3 4 6" xfId="13138"/>
    <cellStyle name="常规 2 10 11 2" xfId="13139"/>
    <cellStyle name="常规 2 2 2 6 3 11 2" xfId="13140"/>
    <cellStyle name="常规 2 10 11 2 2" xfId="13141"/>
    <cellStyle name="常规 2 10 9 3 11" xfId="13142"/>
    <cellStyle name="常规 2 2 3 3 7 13" xfId="13143"/>
    <cellStyle name="常规 2 6 7 2 7 3 2" xfId="13144"/>
    <cellStyle name="常规 2 10 11 4" xfId="13145"/>
    <cellStyle name="常规 2 10 11 4 2" xfId="13146"/>
    <cellStyle name="常规 2 2 2 2 2 18" xfId="13147"/>
    <cellStyle name="常规 2 2 2 2 2 23" xfId="13148"/>
    <cellStyle name="常规 2 10 11 5" xfId="13149"/>
    <cellStyle name="常规 2 10 11 5 2" xfId="13150"/>
    <cellStyle name="常规 2 10 11 6 2" xfId="13151"/>
    <cellStyle name="常规 2 2 3 2 2 5 14" xfId="13152"/>
    <cellStyle name="常规 2 7 8 9 10 2" xfId="13153"/>
    <cellStyle name="常规 2 10 11 7 2" xfId="13154"/>
    <cellStyle name="常规 2 7 8 9 11 2" xfId="13155"/>
    <cellStyle name="常规 2 10 9 4 11" xfId="13156"/>
    <cellStyle name="常规 2 2 3 3 8 13" xfId="13157"/>
    <cellStyle name="常规 2 10 11 8" xfId="13158"/>
    <cellStyle name="常规 2 7 8 9 12" xfId="13159"/>
    <cellStyle name="常规 2 10 11 8 2" xfId="13160"/>
    <cellStyle name="常规 2 6 2 2 11 6 2" xfId="13161"/>
    <cellStyle name="常规 2 10 11 9" xfId="13162"/>
    <cellStyle name="常规 2 7 8 9 13" xfId="13163"/>
    <cellStyle name="常规 2 10 11 9 2" xfId="13164"/>
    <cellStyle name="常规 2 10 12 2" xfId="13165"/>
    <cellStyle name="常规 2 10 12 2 2" xfId="13166"/>
    <cellStyle name="常规 2 10 2 14" xfId="13167"/>
    <cellStyle name="常规 2 10 9 8 11" xfId="13168"/>
    <cellStyle name="常规 2 10 12 3 2" xfId="13169"/>
    <cellStyle name="常规 6 7 2 17" xfId="13170"/>
    <cellStyle name="常规 2 2 3" xfId="13171"/>
    <cellStyle name="常规 2 6 7 2 7 4 2" xfId="13172"/>
    <cellStyle name="常规 2 10 12 4" xfId="13173"/>
    <cellStyle name="常规 2 10 12 4 2" xfId="13174"/>
    <cellStyle name="常规 2 10 12 5" xfId="13175"/>
    <cellStyle name="常规 2 2 6 12" xfId="13176"/>
    <cellStyle name="常规 2 10 12 5 2" xfId="13177"/>
    <cellStyle name="常规 2 4 3" xfId="13178"/>
    <cellStyle name="常规 2 2 2 6 18" xfId="13179"/>
    <cellStyle name="常规 2 10 12 6 2" xfId="13180"/>
    <cellStyle name="常规 2 2 4 6 2 9 6 2" xfId="13181"/>
    <cellStyle name="常规 4 15 3" xfId="13182"/>
    <cellStyle name="常规 4 20 3" xfId="13183"/>
    <cellStyle name="常规 2 10 12 7" xfId="13184"/>
    <cellStyle name="常规 2 10 3 14" xfId="13185"/>
    <cellStyle name="常规 2 10 12 7 2" xfId="13186"/>
    <cellStyle name="常规 2 6 3" xfId="13187"/>
    <cellStyle name="常规 2 10 9 9 11" xfId="13188"/>
    <cellStyle name="常规 2 10 12 8" xfId="13189"/>
    <cellStyle name="常规 2 10 12 8 2" xfId="13190"/>
    <cellStyle name="常规 2 6 2 2 11 7 2" xfId="13191"/>
    <cellStyle name="常规 2 10 12 9" xfId="13192"/>
    <cellStyle name="常规 2 10 12 9 2" xfId="13193"/>
    <cellStyle name="常规 2 6 2 2 5 8 2" xfId="13194"/>
    <cellStyle name="常规 2 2 4 9 3 10 2" xfId="13195"/>
    <cellStyle name="常规 2 10 13" xfId="13196"/>
    <cellStyle name="常规 2 2 2 6 3 13" xfId="13197"/>
    <cellStyle name="常规 2 6 3 2 8 5 2" xfId="13198"/>
    <cellStyle name="常规 2 2 3 7 2 4 11 2" xfId="13199"/>
    <cellStyle name="常规 2 10 13 10" xfId="13200"/>
    <cellStyle name="常规 2 7 2 2 6 2 2" xfId="13201"/>
    <cellStyle name="常规 2 6 6 2 25" xfId="13202"/>
    <cellStyle name="常规 2 10 13 11 2" xfId="13203"/>
    <cellStyle name="常规 2 7 2 2 6 3" xfId="13204"/>
    <cellStyle name="常规 2 10 4 4 5 2" xfId="13205"/>
    <cellStyle name="常规 2 10 13 12" xfId="13206"/>
    <cellStyle name="常规 28 3 10" xfId="13207"/>
    <cellStyle name="常规 33 3 10" xfId="13208"/>
    <cellStyle name="常规 2 10 13 2" xfId="13209"/>
    <cellStyle name="常规 2 10 7 14" xfId="13210"/>
    <cellStyle name="常规 2 10 13 2 2" xfId="13211"/>
    <cellStyle name="常规 2 10 13 3 2" xfId="13212"/>
    <cellStyle name="常规 2 2 4 6 14 11 2" xfId="13213"/>
    <cellStyle name="常规 2 10 13 6 2" xfId="13214"/>
    <cellStyle name="常规 2 2 4 6 2 9 7 2" xfId="13215"/>
    <cellStyle name="常规 4 16 3" xfId="13216"/>
    <cellStyle name="常规 4 21 3" xfId="13217"/>
    <cellStyle name="常规 2 2 4 6 14 12" xfId="13218"/>
    <cellStyle name="常规 2 10 13 7" xfId="13219"/>
    <cellStyle name="常规 2 10 8 14" xfId="13220"/>
    <cellStyle name="常规 2 10 13 7 2" xfId="13221"/>
    <cellStyle name="常规 2 2 4 6 14 13" xfId="13222"/>
    <cellStyle name="常规 2 10 13 8" xfId="13223"/>
    <cellStyle name="常规 2 6 2 2 14" xfId="13224"/>
    <cellStyle name="常规 2 10 13 8 2" xfId="13225"/>
    <cellStyle name="常规 2 6 2 2 11 8 2" xfId="13226"/>
    <cellStyle name="常规 2 2 4 6 14 14" xfId="13227"/>
    <cellStyle name="常规 2 10 13 9" xfId="13228"/>
    <cellStyle name="常规 2 10 13 9 2" xfId="13229"/>
    <cellStyle name="常规 2 10 14 10" xfId="13230"/>
    <cellStyle name="常规 28 12 8" xfId="13231"/>
    <cellStyle name="常规 33 12 8" xfId="13232"/>
    <cellStyle name="常规 2 10 14 12" xfId="13233"/>
    <cellStyle name="常规 28 4 10" xfId="13234"/>
    <cellStyle name="常规 33 4 10" xfId="13235"/>
    <cellStyle name="常规 2 10 14 2" xfId="13236"/>
    <cellStyle name="常规 2 10 14 2 2" xfId="13237"/>
    <cellStyle name="常规 2 10 3 2 11 10" xfId="13238"/>
    <cellStyle name="常规 2 10 14 3" xfId="13239"/>
    <cellStyle name="常规 2 2 3 4 2 2 6 2" xfId="13240"/>
    <cellStyle name="常规 2 10 3 2 11 10 2" xfId="13241"/>
    <cellStyle name="常规 2 6 2 6 14" xfId="13242"/>
    <cellStyle name="常规 2 10 14 3 2" xfId="13243"/>
    <cellStyle name="常规 2 10 3 2 11 11" xfId="13244"/>
    <cellStyle name="常规 2 6 7 2 7 6 2" xfId="13245"/>
    <cellStyle name="常规 2 10 14 4" xfId="13246"/>
    <cellStyle name="常规 2 10 3 2 11 12" xfId="13247"/>
    <cellStyle name="常规 2 10 14 5" xfId="13248"/>
    <cellStyle name="常规 2 2 3 6 2 2 3" xfId="13249"/>
    <cellStyle name="常规 2 10 14 6 2" xfId="13250"/>
    <cellStyle name="常规 2 2 2 2 9 10 2" xfId="13251"/>
    <cellStyle name="常规 2 2 4 6 2 9 8 2" xfId="13252"/>
    <cellStyle name="常规 2 2 2 2 9 11" xfId="13253"/>
    <cellStyle name="常规 4 17 3" xfId="13254"/>
    <cellStyle name="常规 4 22 3" xfId="13255"/>
    <cellStyle name="常规 2 10 14 7" xfId="13256"/>
    <cellStyle name="常规 2 2 3 3 10 2 2" xfId="13257"/>
    <cellStyle name="常规 2 2 3 6 2 3 3" xfId="13258"/>
    <cellStyle name="常规 2 10 14 7 2" xfId="13259"/>
    <cellStyle name="常规 2 2 2 2 9 11 2" xfId="13260"/>
    <cellStyle name="常规 2 10 2 11 10" xfId="13261"/>
    <cellStyle name="常规 25 14 6 2" xfId="13262"/>
    <cellStyle name="常规 30 14 6 2" xfId="13263"/>
    <cellStyle name="常规 2 2 2 8 13 4 2" xfId="13264"/>
    <cellStyle name="常规 2 10 14 8" xfId="13265"/>
    <cellStyle name="常规 2 2 2 2 9 12" xfId="13266"/>
    <cellStyle name="常规 4 17 4" xfId="13267"/>
    <cellStyle name="常规 4 22 4" xfId="13268"/>
    <cellStyle name="常规 2 6 8 6" xfId="13269"/>
    <cellStyle name="常规 2 10 2 11 10 2" xfId="13270"/>
    <cellStyle name="常规 2 6 2 7 14" xfId="13271"/>
    <cellStyle name="常规 2 2 4 5 10 8" xfId="13272"/>
    <cellStyle name="常规 2 2 3 6 2 4 3" xfId="13273"/>
    <cellStyle name="常规 2 10 14 8 2" xfId="13274"/>
    <cellStyle name="常规 2 10 2 11 11" xfId="13275"/>
    <cellStyle name="常规 2 6 2 2 11 9 2" xfId="13276"/>
    <cellStyle name="常规 2 2 2 2 9 13" xfId="13277"/>
    <cellStyle name="常规 2 10 14 9" xfId="13278"/>
    <cellStyle name="常规 2 10 20 11" xfId="13279"/>
    <cellStyle name="常规 2 10 15 11" xfId="13280"/>
    <cellStyle name="常规 2 10 2 2 4 8" xfId="13281"/>
    <cellStyle name="常规 2 2 4 6 2 12 6 2" xfId="13282"/>
    <cellStyle name="常规 2 2 2 8 3 6" xfId="13283"/>
    <cellStyle name="常规 2 7 2 2 3 6 2" xfId="13284"/>
    <cellStyle name="常规 2 10 2 2 4 9" xfId="13285"/>
    <cellStyle name="常规 2 2 8 2 2" xfId="13286"/>
    <cellStyle name="常规 2 10 20 12" xfId="13287"/>
    <cellStyle name="常规 2 10 15 12" xfId="13288"/>
    <cellStyle name="常规 28 5 10" xfId="13289"/>
    <cellStyle name="常规 33 5 10" xfId="13290"/>
    <cellStyle name="常规 2 2 2 8 3 7" xfId="13291"/>
    <cellStyle name="常规 2 10 20 2" xfId="13292"/>
    <cellStyle name="常规 2 10 15 2" xfId="13293"/>
    <cellStyle name="常规 2 2 4 2 2 5 8" xfId="13294"/>
    <cellStyle name="常规 2 10 20 2 2" xfId="13295"/>
    <cellStyle name="常规 2 10 15 2 2" xfId="13296"/>
    <cellStyle name="常规 2 6 5 2 3 12" xfId="13297"/>
    <cellStyle name="常规 2 2 3 4 2 13" xfId="13298"/>
    <cellStyle name="常规 35 9 13" xfId="13299"/>
    <cellStyle name="常规 2 2 3 7 2" xfId="13300"/>
    <cellStyle name="常规 2 10 4 11 10 2" xfId="13301"/>
    <cellStyle name="常规 27 6 10" xfId="13302"/>
    <cellStyle name="常规 32 6 10" xfId="13303"/>
    <cellStyle name="常规 2 3 14 11" xfId="13304"/>
    <cellStyle name="常规 2 2 4 2 14 5" xfId="13305"/>
    <cellStyle name="常规 2 2 2 3 2 4 10" xfId="13306"/>
    <cellStyle name="常规 2 2 2 3 8 7" xfId="13307"/>
    <cellStyle name="常规 2 10 20 3" xfId="13308"/>
    <cellStyle name="常规 2 10 15 3" xfId="13309"/>
    <cellStyle name="常规 2 2 3 4 2 2 7 2" xfId="13310"/>
    <cellStyle name="常规 2 2 4 2 2 6 8" xfId="13311"/>
    <cellStyle name="常规 2 10 20 3 2" xfId="13312"/>
    <cellStyle name="常规 2 10 15 3 2" xfId="13313"/>
    <cellStyle name="常规 2 10 2 2 4 12" xfId="13314"/>
    <cellStyle name="常规 2 10 4 2 8 2 2" xfId="13315"/>
    <cellStyle name="常规 2 6 7 2 7 7 2" xfId="13316"/>
    <cellStyle name="常规 2 10 20 4" xfId="13317"/>
    <cellStyle name="常规 2 10 15 4" xfId="13318"/>
    <cellStyle name="常规 2 2 4 2 2 7 8" xfId="13319"/>
    <cellStyle name="常规 2 10 20 4 2" xfId="13320"/>
    <cellStyle name="常规 2 10 15 4 2" xfId="13321"/>
    <cellStyle name="常规 2 7 6 2 14 10" xfId="13322"/>
    <cellStyle name="常规 2 10 20 5" xfId="13323"/>
    <cellStyle name="常规 2 10 15 5" xfId="13324"/>
    <cellStyle name="常规 2 2 4 2 2 9 8" xfId="13325"/>
    <cellStyle name="常规 2 10 20 6 2" xfId="13326"/>
    <cellStyle name="常规 2 10 15 6 2" xfId="13327"/>
    <cellStyle name="常规 2 2 3 7 13 12" xfId="13328"/>
    <cellStyle name="常规 2 2 2 8 10 2" xfId="13329"/>
    <cellStyle name="常规 2 2 4 6 2 9 9 2" xfId="13330"/>
    <cellStyle name="常规 4 18 3" xfId="13331"/>
    <cellStyle name="常规 2 10 20 7" xfId="13332"/>
    <cellStyle name="常规 2 10 15 7" xfId="13333"/>
    <cellStyle name="常规 2 2 2 8 11" xfId="13334"/>
    <cellStyle name="常规 2 7 3 11 2" xfId="13335"/>
    <cellStyle name="常规 2 2 3 3 10 3 2" xfId="13336"/>
    <cellStyle name="常规 2 10 20 7 2" xfId="13337"/>
    <cellStyle name="常规 2 10 15 7 2" xfId="13338"/>
    <cellStyle name="常规 2 6 5 2 4 12" xfId="13339"/>
    <cellStyle name="常规 2 2 2 8 11 2" xfId="13340"/>
    <cellStyle name="常规 2 2 3 4 3 13" xfId="13341"/>
    <cellStyle name="常规 2 7 3 11 2 2" xfId="13342"/>
    <cellStyle name="常规 2 10 20 8" xfId="13343"/>
    <cellStyle name="常规 2 10 15 8" xfId="13344"/>
    <cellStyle name="常规 2 6 4 9 6 2" xfId="13345"/>
    <cellStyle name="常规 2 2 2 8 12" xfId="13346"/>
    <cellStyle name="常规 2 7 3 11 3" xfId="13347"/>
    <cellStyle name="常规 2 10 20 8 2" xfId="13348"/>
    <cellStyle name="常规 2 10 15 8 2" xfId="13349"/>
    <cellStyle name="常规 2 10 2 2 5 12" xfId="13350"/>
    <cellStyle name="常规 25 13 4" xfId="13351"/>
    <cellStyle name="常规 30 13 4" xfId="13352"/>
    <cellStyle name="常规 2 2 2 8 12 2" xfId="13353"/>
    <cellStyle name="常规 2 7 3 11 3 2" xfId="13354"/>
    <cellStyle name="常规 2 10 20 9" xfId="13355"/>
    <cellStyle name="常规 2 10 15 9" xfId="13356"/>
    <cellStyle name="常规 2 2 2 8 13" xfId="13357"/>
    <cellStyle name="常规 2 7 3 11 4" xfId="13358"/>
    <cellStyle name="常规 2 10 20 9 2" xfId="13359"/>
    <cellStyle name="常规 2 10 15 9 2" xfId="13360"/>
    <cellStyle name="常规 2 2 2 8 13 2" xfId="13361"/>
    <cellStyle name="常规 2 7 3 11 4 2" xfId="13362"/>
    <cellStyle name="常规 2 10 21" xfId="13363"/>
    <cellStyle name="常规 2 10 16" xfId="13364"/>
    <cellStyle name="常规 2 10 21 10 2" xfId="13365"/>
    <cellStyle name="常规 2 10 16 10 2" xfId="13366"/>
    <cellStyle name="常规 2 10 2 2 9 7 2" xfId="13367"/>
    <cellStyle name="常规 2 2 2 3 2 3 7" xfId="13368"/>
    <cellStyle name="常规 2 2 4 3 14 3 2" xfId="13369"/>
    <cellStyle name="常规 2 2 2 8 8 5 2" xfId="13370"/>
    <cellStyle name="常规 27 5 7" xfId="13371"/>
    <cellStyle name="常规 32 5 7" xfId="13372"/>
    <cellStyle name="常规 2 10 8 15 12" xfId="13373"/>
    <cellStyle name="常规 2 2 4 2 15 4" xfId="13374"/>
    <cellStyle name="常规 2 2 2 3 2 13 9" xfId="13375"/>
    <cellStyle name="常规 2 2 2 3 9 6" xfId="13376"/>
    <cellStyle name="常规 2 10 21 2" xfId="13377"/>
    <cellStyle name="常规 2 10 16 2" xfId="13378"/>
    <cellStyle name="常规 2 2 3 8 2" xfId="13379"/>
    <cellStyle name="常规 2 10 4 11 11 2" xfId="13380"/>
    <cellStyle name="常规 2 2 4 2 15 5" xfId="13381"/>
    <cellStyle name="常规 2 2 2 3 9 7" xfId="13382"/>
    <cellStyle name="常规 2 10 21 3" xfId="13383"/>
    <cellStyle name="常规 2 10 16 3" xfId="13384"/>
    <cellStyle name="常规 2 2 3 4 2 2 8 2" xfId="13385"/>
    <cellStyle name="常规 2 10 4 2 8 3 2" xfId="13386"/>
    <cellStyle name="常规 2 6 7 2 7 8 2" xfId="13387"/>
    <cellStyle name="常规 2 10 21 4" xfId="13388"/>
    <cellStyle name="常规 2 10 16 4" xfId="13389"/>
    <cellStyle name="常规 2 2 3 8 3" xfId="13390"/>
    <cellStyle name="常规 2 10 2 2 12 2 2" xfId="13391"/>
    <cellStyle name="常规 8 5 9 4" xfId="13392"/>
    <cellStyle name="常规 2 2 4 2 15 6" xfId="13393"/>
    <cellStyle name="常规 2 2 2 3 9 8" xfId="13394"/>
    <cellStyle name="常规 2 10 21 5" xfId="13395"/>
    <cellStyle name="常规 2 10 16 5" xfId="13396"/>
    <cellStyle name="常规 2 2 3 8 6" xfId="13397"/>
    <cellStyle name="常规 2 10 6 9 10 2" xfId="13398"/>
    <cellStyle name="常规 2 2 2 2 2 8 9 2" xfId="13399"/>
    <cellStyle name="常规 2 10 21 7" xfId="13400"/>
    <cellStyle name="常规 2 10 16 7" xfId="13401"/>
    <cellStyle name="常规 2 2 3 3 10 4 2" xfId="13402"/>
    <cellStyle name="常规 2 10 21 8" xfId="13403"/>
    <cellStyle name="常规 2 10 16 8" xfId="13404"/>
    <cellStyle name="常规 2 10 3 2 8 4" xfId="13405"/>
    <cellStyle name="常规 6 6 2 6 4" xfId="13406"/>
    <cellStyle name="常规 2 10 21 8 2" xfId="13407"/>
    <cellStyle name="常规 2 10 16 8 2" xfId="13408"/>
    <cellStyle name="常规 2 10 21 9" xfId="13409"/>
    <cellStyle name="常规 2 10 16 9" xfId="13410"/>
    <cellStyle name="常规 2 10 3 2 9 4" xfId="13411"/>
    <cellStyle name="常规 6 6 2 7 4" xfId="13412"/>
    <cellStyle name="常规 2 10 21 9 2" xfId="13413"/>
    <cellStyle name="常规 2 10 16 9 2" xfId="13414"/>
    <cellStyle name="常规 2 2 2 9 10 14" xfId="13415"/>
    <cellStyle name="常规 2 7 3 12 4 2" xfId="13416"/>
    <cellStyle name="常规 6 8 3" xfId="13417"/>
    <cellStyle name="常规 2 10 22" xfId="13418"/>
    <cellStyle name="常规 2 10 17" xfId="13419"/>
    <cellStyle name="常规 2 10 6 2 13 8" xfId="13420"/>
    <cellStyle name="常规 2 10 22 2 2" xfId="13421"/>
    <cellStyle name="常规 2 10 17 2 2" xfId="13422"/>
    <cellStyle name="常规 2 10 4 2 9 10" xfId="13423"/>
    <cellStyle name="常规 2 2 2 3 2 14 9 2" xfId="13424"/>
    <cellStyle name="常规 2 10 22 3" xfId="13425"/>
    <cellStyle name="常规 2 10 17 3" xfId="13426"/>
    <cellStyle name="常规 2 2 3 4 2 2 9 2" xfId="13427"/>
    <cellStyle name="常规 2 2 4 2 2 7 10" xfId="13428"/>
    <cellStyle name="常规 7 2 3" xfId="13429"/>
    <cellStyle name="常规 2 10 6 2 14 8" xfId="13430"/>
    <cellStyle name="常规 2 10 22 3 2" xfId="13431"/>
    <cellStyle name="常规 2 10 17 3 2" xfId="13432"/>
    <cellStyle name="常规 6 8 2 17" xfId="13433"/>
    <cellStyle name="常规 2 10 4 2 8 4 2" xfId="13434"/>
    <cellStyle name="常规 2 6 7 2 7 9 2" xfId="13435"/>
    <cellStyle name="常规 2 10 22 4" xfId="13436"/>
    <cellStyle name="常规 2 10 17 4" xfId="13437"/>
    <cellStyle name="常规 2 2 4 8 7 2 2" xfId="13438"/>
    <cellStyle name="常规 2 4 2 10 6" xfId="13439"/>
    <cellStyle name="常规 2 10 2 2 12 3 2" xfId="13440"/>
    <cellStyle name="常规 2 2 3 9 3" xfId="13441"/>
    <cellStyle name="常规 2 4 2 10 6 2" xfId="13442"/>
    <cellStyle name="常规 2 10 5 2 10 11" xfId="13443"/>
    <cellStyle name="常规 2 2 3 9 3 2" xfId="13444"/>
    <cellStyle name="常规 2 10 22 4 2" xfId="13445"/>
    <cellStyle name="常规 2 10 17 4 2" xfId="13446"/>
    <cellStyle name="常规 2 2 2 9 14 14" xfId="13447"/>
    <cellStyle name="常规 7 3 3" xfId="13448"/>
    <cellStyle name="常规 2 10 22 5" xfId="13449"/>
    <cellStyle name="常规 2 10 17 5" xfId="13450"/>
    <cellStyle name="常规 2 2 2 5 2 12 2 2" xfId="13451"/>
    <cellStyle name="常规 2 3 6 12" xfId="13452"/>
    <cellStyle name="常规 2 10 22 5 2" xfId="13453"/>
    <cellStyle name="常规 2 10 17 5 2" xfId="13454"/>
    <cellStyle name="常规 2 10 22 6" xfId="13455"/>
    <cellStyle name="常规 2 10 17 6" xfId="13456"/>
    <cellStyle name="常规 2 10 22 6 2" xfId="13457"/>
    <cellStyle name="常规 2 10 17 6 2" xfId="13458"/>
    <cellStyle name="常规 2 4 2 10 9" xfId="13459"/>
    <cellStyle name="常规 2 2 3 9 6" xfId="13460"/>
    <cellStyle name="常规 2 10 6 9 11 2" xfId="13461"/>
    <cellStyle name="常规 2 10 22 7" xfId="13462"/>
    <cellStyle name="常规 2 10 17 7" xfId="13463"/>
    <cellStyle name="常规 2 2 3 3 10 5 2" xfId="13464"/>
    <cellStyle name="常规 2 10 22 7 2" xfId="13465"/>
    <cellStyle name="常规 2 10 17 7 2" xfId="13466"/>
    <cellStyle name="常规 2 10 22 8" xfId="13467"/>
    <cellStyle name="常规 2 10 17 8" xfId="13468"/>
    <cellStyle name="常规 2 7 2 2 10 2" xfId="13469"/>
    <cellStyle name="常规 2 10 22 9" xfId="13470"/>
    <cellStyle name="常规 2 10 17 9" xfId="13471"/>
    <cellStyle name="常规 2 6 3 2 11 10 2" xfId="13472"/>
    <cellStyle name="常规 2 10 5 2 11 11" xfId="13473"/>
    <cellStyle name="常规 4 5 6 3" xfId="13474"/>
    <cellStyle name="常规 2 2 3 9 8 2" xfId="13475"/>
    <cellStyle name="常规 2 7 2 2 10 2 2" xfId="13476"/>
    <cellStyle name="常规 2 10 22 9 2" xfId="13477"/>
    <cellStyle name="常规 2 10 17 9 2" xfId="13478"/>
    <cellStyle name="常规 2 6 3 2 9 5 2" xfId="13479"/>
    <cellStyle name="常规 2 2 3 3 2 10 4" xfId="13480"/>
    <cellStyle name="常规 2 10 18 10" xfId="13481"/>
    <cellStyle name="常规 2 10 8 2 9 11" xfId="13482"/>
    <cellStyle name="常规 2 10 6 8 3" xfId="13483"/>
    <cellStyle name="常规 2 10 18 11 2" xfId="13484"/>
    <cellStyle name="常规 2 2 3 3 2 10 5 2" xfId="13485"/>
    <cellStyle name="常规 2 10 4 5 5 2" xfId="13486"/>
    <cellStyle name="常规 2 10 18 12" xfId="13487"/>
    <cellStyle name="常规 28 8 10" xfId="13488"/>
    <cellStyle name="常规 33 8 10" xfId="13489"/>
    <cellStyle name="常规 2 2 3 3 2 10 6" xfId="13490"/>
    <cellStyle name="常规 2 10 23 2" xfId="13491"/>
    <cellStyle name="常规 2 10 18 2" xfId="13492"/>
    <cellStyle name="常规 2 4 2 11 4 2" xfId="13493"/>
    <cellStyle name="常规 2 10 8 2 14 6" xfId="13494"/>
    <cellStyle name="常规 2 10 18 2 2" xfId="13495"/>
    <cellStyle name="常规 2 10 4 2 7 10 2" xfId="13496"/>
    <cellStyle name="常规 2 10 18 3" xfId="13497"/>
    <cellStyle name="常规 2 10 18 4 2" xfId="13498"/>
    <cellStyle name="常规 2 2 4 6 15 10" xfId="13499"/>
    <cellStyle name="常规 2 10 18 5" xfId="13500"/>
    <cellStyle name="常规 2 2 2 5 2 12 3 2" xfId="13501"/>
    <cellStyle name="常规 2 2 4 6 15 11" xfId="13502"/>
    <cellStyle name="常规 2 10 18 6" xfId="13503"/>
    <cellStyle name="常规 2 2 4 6 15 12" xfId="13504"/>
    <cellStyle name="常规 2 10 18 7" xfId="13505"/>
    <cellStyle name="常规 2 2 3 3 10 6 2" xfId="13506"/>
    <cellStyle name="常规 2 10 18 7 2" xfId="13507"/>
    <cellStyle name="常规 2 2 3 4 10 10" xfId="13508"/>
    <cellStyle name="常规 2 2 4 6 15 13" xfId="13509"/>
    <cellStyle name="常规 2 10 18 8" xfId="13510"/>
    <cellStyle name="常规 2 7 2 2 11 2 2" xfId="13511"/>
    <cellStyle name="常规 2 2 4 6 2 10 6" xfId="13512"/>
    <cellStyle name="常规 2 10 18 9 2" xfId="13513"/>
    <cellStyle name="常规 2 10 24" xfId="13514"/>
    <cellStyle name="常规 2 10 19" xfId="13515"/>
    <cellStyle name="常规 2 2 2 2 2 2 10" xfId="13516"/>
    <cellStyle name="常规 2 10 19 10" xfId="13517"/>
    <cellStyle name="常规 2 10 2 2 5 4" xfId="13518"/>
    <cellStyle name="常规 2 2 2 2 9 9 2" xfId="13519"/>
    <cellStyle name="常规 6 5 2 3 4" xfId="13520"/>
    <cellStyle name="常规 2 6 5 2 4 9" xfId="13521"/>
    <cellStyle name="常规 3 4 2 3" xfId="13522"/>
    <cellStyle name="常规 2 2 2 8 4 2" xfId="13523"/>
    <cellStyle name="常规 2 10 19 10 2" xfId="13524"/>
    <cellStyle name="常规 2 10 2 2 6 4" xfId="13525"/>
    <cellStyle name="常规 6 5 2 4 4" xfId="13526"/>
    <cellStyle name="常规 2 6 5 2 5 9" xfId="13527"/>
    <cellStyle name="常规 3 4 3 3" xfId="13528"/>
    <cellStyle name="常规 2 2 2 8 5 2" xfId="13529"/>
    <cellStyle name="常规 2 10 19 11 2" xfId="13530"/>
    <cellStyle name="常规 2 10 19 12" xfId="13531"/>
    <cellStyle name="常规 2 2 3 2 2 10" xfId="13532"/>
    <cellStyle name="常规 28 9 10" xfId="13533"/>
    <cellStyle name="常规 33 9 10" xfId="13534"/>
    <cellStyle name="常规 2 10 24 2" xfId="13535"/>
    <cellStyle name="常规 2 10 19 2" xfId="13536"/>
    <cellStyle name="常规 2 2 2 2 2 2 10 2" xfId="13537"/>
    <cellStyle name="常规 2 10 19 2 2" xfId="13538"/>
    <cellStyle name="常规 2 2 3 4 14 10" xfId="13539"/>
    <cellStyle name="常规 2 10 4 2 7 11 2" xfId="13540"/>
    <cellStyle name="常规 2 10 3 2 12 10" xfId="13541"/>
    <cellStyle name="常规 2 10 19 3" xfId="13542"/>
    <cellStyle name="常规 2 10 3 2 12 10 2" xfId="13543"/>
    <cellStyle name="常规 2 6 3 6 14" xfId="13544"/>
    <cellStyle name="常规 2 10 19 3 2" xfId="13545"/>
    <cellStyle name="常规 2 10 3 2 12 11 2" xfId="13546"/>
    <cellStyle name="常规 2 10 19 4 2" xfId="13547"/>
    <cellStyle name="常规 2 10 19 7 2" xfId="13548"/>
    <cellStyle name="常规 2 2 3 4 15 10" xfId="13549"/>
    <cellStyle name="常规 2 10 8 10 9" xfId="13550"/>
    <cellStyle name="常规 2 10 2 12 10" xfId="13551"/>
    <cellStyle name="常规 2 2 2 8 13 9 2" xfId="13552"/>
    <cellStyle name="常规 2 10 19 8" xfId="13553"/>
    <cellStyle name="常规 2 2 3 6 2 3 14" xfId="13554"/>
    <cellStyle name="常规 2 10 8 10 9 2" xfId="13555"/>
    <cellStyle name="常规 2 10 2 12 10 2" xfId="13556"/>
    <cellStyle name="常规 2 6 3 7 14" xfId="13557"/>
    <cellStyle name="常规 2 2 4 6 10 8" xfId="13558"/>
    <cellStyle name="常规 2 10 19 8 2" xfId="13559"/>
    <cellStyle name="常规 2 10 2 12 11 2" xfId="13560"/>
    <cellStyle name="常规 2 2 2 9 27" xfId="13561"/>
    <cellStyle name="常规 2 7 2 2 12 2 2" xfId="13562"/>
    <cellStyle name="常规 2 2 4 3 2 10 11" xfId="13563"/>
    <cellStyle name="常规 2 2 4 6 11 8" xfId="13564"/>
    <cellStyle name="常规 2 10 19 9 2" xfId="13565"/>
    <cellStyle name="常规 2 10 2 10 10" xfId="13566"/>
    <cellStyle name="常规 2 10 2 10 10 2" xfId="13567"/>
    <cellStyle name="常规 2 10 2 10 11" xfId="13568"/>
    <cellStyle name="常规 2 4 9 2" xfId="13569"/>
    <cellStyle name="常规 2 2 3 9 10 11 2" xfId="13570"/>
    <cellStyle name="常规 2 10 2 10 12" xfId="13571"/>
    <cellStyle name="常规 2 10 2 10 3" xfId="13572"/>
    <cellStyle name="常规 2 2 2 7 2 9 10" xfId="13573"/>
    <cellStyle name="常规 2 2 4 7 2 3 8 2" xfId="13574"/>
    <cellStyle name="常规 2 10 2 10 4" xfId="13575"/>
    <cellStyle name="常规 2 2 2 7 2 9 11" xfId="13576"/>
    <cellStyle name="常规 2 10 2 10 5" xfId="13577"/>
    <cellStyle name="常规 2 2 2 7 2 9 12" xfId="13578"/>
    <cellStyle name="常规 2 2 3 5 12 2 2" xfId="13579"/>
    <cellStyle name="常规 2 7 4 3 5 2" xfId="13580"/>
    <cellStyle name="常规 2 10 2 10 5 2" xfId="13581"/>
    <cellStyle name="常规 2 3 2 14 2 2" xfId="13582"/>
    <cellStyle name="常规 2 10 2 10 6" xfId="13583"/>
    <cellStyle name="常规 2 6 5 10 2" xfId="13584"/>
    <cellStyle name="常规 2 10 6 5 4 2" xfId="13585"/>
    <cellStyle name="常规 2 2 2 7 2 9 13" xfId="13586"/>
    <cellStyle name="常规 6 9 5 2 2" xfId="13587"/>
    <cellStyle name="常规 2 10 2 10 6 2" xfId="13588"/>
    <cellStyle name="常规 2 10 2 10 7" xfId="13589"/>
    <cellStyle name="常规 2 6 5 10 3" xfId="13590"/>
    <cellStyle name="常规 2 2 2 7 2 9 14" xfId="13591"/>
    <cellStyle name="常规 2 10 2 10 7 2" xfId="13592"/>
    <cellStyle name="常规 2 10 2 10 8" xfId="13593"/>
    <cellStyle name="常规 2 2 3 5 2 9 9 2" xfId="13594"/>
    <cellStyle name="常规 2 10 2 2 6 10" xfId="13595"/>
    <cellStyle name="常规 3 9 9 14" xfId="13596"/>
    <cellStyle name="常规 2 10 2 10 8 2" xfId="13597"/>
    <cellStyle name="常规 2 10 2 2 6 10 2" xfId="13598"/>
    <cellStyle name="常规 2 2 3 9 10 4 2" xfId="13599"/>
    <cellStyle name="常规 2 10 2 10 9" xfId="13600"/>
    <cellStyle name="常规 2 2 3 6 3 9 2" xfId="13601"/>
    <cellStyle name="常规 2 10 2 2 6 11" xfId="13602"/>
    <cellStyle name="常规 2 10 2 10 9 2" xfId="13603"/>
    <cellStyle name="常规 2 6 2 12 13" xfId="13604"/>
    <cellStyle name="常规 2 10 2 2 6 11 2" xfId="13605"/>
    <cellStyle name="常规 2 10 2 11 3" xfId="13606"/>
    <cellStyle name="常规 2 10 2 11 6 2" xfId="13607"/>
    <cellStyle name="常规 2 2 4 2 2 12 10" xfId="13608"/>
    <cellStyle name="常规 2 10 2 11 7 2" xfId="13609"/>
    <cellStyle name="常规 7 7 2 2 2" xfId="13610"/>
    <cellStyle name="常规 2 10 2 11 8" xfId="13611"/>
    <cellStyle name="常规 7 7 2 3" xfId="13612"/>
    <cellStyle name="常规 2 10 2 11 8 2" xfId="13613"/>
    <cellStyle name="常规 7 7 2 3 2" xfId="13614"/>
    <cellStyle name="常规 2 2 3 9 10 5 2" xfId="13615"/>
    <cellStyle name="常规 2 10 2 11 9" xfId="13616"/>
    <cellStyle name="常规 7 7 2 4" xfId="13617"/>
    <cellStyle name="常规 2 10 2 11 9 2" xfId="13618"/>
    <cellStyle name="常规 7 7 2 4 2" xfId="13619"/>
    <cellStyle name="常规 2 10 2 12 8" xfId="13620"/>
    <cellStyle name="常规 2 7 5 14 14" xfId="13621"/>
    <cellStyle name="常规 7 7 3 3" xfId="13622"/>
    <cellStyle name="常规 2 10 2 13 3" xfId="13623"/>
    <cellStyle name="常规 2 10 2 13 4" xfId="13624"/>
    <cellStyle name="常规 2 10 2 13 5" xfId="13625"/>
    <cellStyle name="常规 2 2 3 5 12 5 2" xfId="13626"/>
    <cellStyle name="常规 2 7 4 3 8 2" xfId="13627"/>
    <cellStyle name="常规 2 10 6 2 9 4" xfId="13628"/>
    <cellStyle name="常规 2 10 2 13 5 2" xfId="13629"/>
    <cellStyle name="常规 2 6 5 13 2" xfId="13630"/>
    <cellStyle name="常规 2 10 6 5 7 2" xfId="13631"/>
    <cellStyle name="常规 6 9 5 5 2" xfId="13632"/>
    <cellStyle name="常规 2 3 2 14 5 2" xfId="13633"/>
    <cellStyle name="常规 2 10 2 13 6" xfId="13634"/>
    <cellStyle name="常规 2 4 2 4 14" xfId="13635"/>
    <cellStyle name="常规 2 10 2 13 6 2" xfId="13636"/>
    <cellStyle name="常规 8 18" xfId="13637"/>
    <cellStyle name="常规 8 23" xfId="13638"/>
    <cellStyle name="常规 2 10 2 13 7 2" xfId="13639"/>
    <cellStyle name="常规 2 6 5 13 3 2" xfId="13640"/>
    <cellStyle name="常规 2 2 3 4 2 8 10" xfId="13641"/>
    <cellStyle name="常规 2 10 2 13 8" xfId="13642"/>
    <cellStyle name="常规 7 7 4 3" xfId="13643"/>
    <cellStyle name="常规 2 10 2 13 8 2" xfId="13644"/>
    <cellStyle name="常规 2 2 3 9 10 7 2" xfId="13645"/>
    <cellStyle name="常规 2 10 2 13 9" xfId="13646"/>
    <cellStyle name="常规 7 7 4 4" xfId="13647"/>
    <cellStyle name="常规 2 2 3 7 15 11 2" xfId="13648"/>
    <cellStyle name="常规 2 10 6 12" xfId="13649"/>
    <cellStyle name="常规 2 6 3 2 12 13" xfId="13650"/>
    <cellStyle name="常规 2 10 2 13 9 2" xfId="13651"/>
    <cellStyle name="常规 2 5 10" xfId="13652"/>
    <cellStyle name="常规 35 14 10 2" xfId="13653"/>
    <cellStyle name="常规 2 10 2 14 2" xfId="13654"/>
    <cellStyle name="常规 2 10 9 8 11 2" xfId="13655"/>
    <cellStyle name="常规 2 5 11" xfId="13656"/>
    <cellStyle name="常规 2 10 2 14 3" xfId="13657"/>
    <cellStyle name="常规 2 5 11 2" xfId="13658"/>
    <cellStyle name="常规 2 10 2 14 3 2" xfId="13659"/>
    <cellStyle name="常规 2 5 12" xfId="13660"/>
    <cellStyle name="常规 2 10 2 14 4" xfId="13661"/>
    <cellStyle name="常规 2 5 12 2" xfId="13662"/>
    <cellStyle name="常规 2 10 2 14 4 2" xfId="13663"/>
    <cellStyle name="常规 2 5 13" xfId="13664"/>
    <cellStyle name="常规 2 10 2 14 5" xfId="13665"/>
    <cellStyle name="常规 2 2 3 5 12 6 2" xfId="13666"/>
    <cellStyle name="常规 2 7 4 3 9 2" xfId="13667"/>
    <cellStyle name="常规 2 5 13 2" xfId="13668"/>
    <cellStyle name="常规 2 10 2 14 5 2" xfId="13669"/>
    <cellStyle name="常规 2 6 5 14 2" xfId="13670"/>
    <cellStyle name="常规 2 10 6 5 8 2" xfId="13671"/>
    <cellStyle name="常规 6 9 5 6 2" xfId="13672"/>
    <cellStyle name="常规 2 5 14" xfId="13673"/>
    <cellStyle name="常规 2 3 2 14 6 2" xfId="13674"/>
    <cellStyle name="常规 2 10 2 14 6" xfId="13675"/>
    <cellStyle name="常规 2 5 14 2" xfId="13676"/>
    <cellStyle name="常规 2 4 2 9 14" xfId="13677"/>
    <cellStyle name="常规 2 10 2 14 6 2" xfId="13678"/>
    <cellStyle name="常规 2 2 3 8 2 10 6" xfId="13679"/>
    <cellStyle name="常规 2 10 2 14 8 2" xfId="13680"/>
    <cellStyle name="常规 2 8 2 9 10 2" xfId="13681"/>
    <cellStyle name="常规 2 5 17" xfId="13682"/>
    <cellStyle name="常规 2 2 3 9 10 8 2" xfId="13683"/>
    <cellStyle name="常规 2 10 2 14 9" xfId="13684"/>
    <cellStyle name="常规 2 8 2 9 11" xfId="13685"/>
    <cellStyle name="常规 7 7 5 4" xfId="13686"/>
    <cellStyle name="常规 2 2 3 8 2 11 6" xfId="13687"/>
    <cellStyle name="常规 7 4 2 10 3" xfId="13688"/>
    <cellStyle name="常规 2 10 2 14 9 2" xfId="13689"/>
    <cellStyle name="常规 2 8 2 9 11 2" xfId="13690"/>
    <cellStyle name="常规 2 10 7 2 10 8 2" xfId="13691"/>
    <cellStyle name="常规 2 10 2 15" xfId="13692"/>
    <cellStyle name="常规 2 10 9 8 12" xfId="13693"/>
    <cellStyle name="常规 29 3 7 2" xfId="13694"/>
    <cellStyle name="常规 34 3 7 2" xfId="13695"/>
    <cellStyle name="常规 2 10 2 15 2" xfId="13696"/>
    <cellStyle name="常规 2 10 2 15 2 2" xfId="13697"/>
    <cellStyle name="常规 2 2 18 11" xfId="13698"/>
    <cellStyle name="常规 2 7 4 2 7 5" xfId="13699"/>
    <cellStyle name="常规 2 10 2 15 3" xfId="13700"/>
    <cellStyle name="常规 2 10 2 15 3 2" xfId="13701"/>
    <cellStyle name="常规 2 7 4 2 8 5" xfId="13702"/>
    <cellStyle name="常规 2 10 2 15 4" xfId="13703"/>
    <cellStyle name="常规 2 10 2 15 4 2" xfId="13704"/>
    <cellStyle name="常规 2 7 4 2 9 5" xfId="13705"/>
    <cellStyle name="常规 2 10 2 15 5" xfId="13706"/>
    <cellStyle name="常规 2 2 3 5 12 7 2" xfId="13707"/>
    <cellStyle name="常规 2 10 2 15 5 2" xfId="13708"/>
    <cellStyle name="常规 2 6 2 9 12" xfId="13709"/>
    <cellStyle name="常规 2 10 2 2 2 10" xfId="13710"/>
    <cellStyle name="常规 3 9 5 14" xfId="13711"/>
    <cellStyle name="常规 2 6 5 15 2" xfId="13712"/>
    <cellStyle name="常规 2 10 6 5 9 2" xfId="13713"/>
    <cellStyle name="常规 6 9 5 7 2" xfId="13714"/>
    <cellStyle name="常规 2 3 2 14 7 2" xfId="13715"/>
    <cellStyle name="常规 2 10 2 15 6" xfId="13716"/>
    <cellStyle name="常规 2 10 2 15 6 2" xfId="13717"/>
    <cellStyle name="常规 2 10 2 15 7 2" xfId="13718"/>
    <cellStyle name="常规 2 10 2 15 8 2" xfId="13719"/>
    <cellStyle name="常规 2 2 3 7 11 10" xfId="13720"/>
    <cellStyle name="常规 2 10 2 2 7 10 2" xfId="13721"/>
    <cellStyle name="常规 2 2 3 9 10 9 2" xfId="13722"/>
    <cellStyle name="常规 2 10 2 15 9" xfId="13723"/>
    <cellStyle name="常规 7 7 6 4" xfId="13724"/>
    <cellStyle name="常规 2 10 2 2 7 11" xfId="13725"/>
    <cellStyle name="常规 2 10 2 15 9 2" xfId="13726"/>
    <cellStyle name="常规 2 6 5 2 2 10" xfId="13727"/>
    <cellStyle name="常规 2 10 2 2 7 11 2" xfId="13728"/>
    <cellStyle name="常规 2 10 2 16" xfId="13729"/>
    <cellStyle name="常规 2 2 4 4 10 5 2" xfId="13730"/>
    <cellStyle name="常规 2 10 9 8 13" xfId="13731"/>
    <cellStyle name="常规 3 9 2 8 2" xfId="13732"/>
    <cellStyle name="常规 2 10 2 2 10 10" xfId="13733"/>
    <cellStyle name="常规 8 5 10 3" xfId="13734"/>
    <cellStyle name="常规 2 6 6 6 12" xfId="13735"/>
    <cellStyle name="常规 2 10 8 8 4" xfId="13736"/>
    <cellStyle name="常规 2 6 2 2 3 4" xfId="13737"/>
    <cellStyle name="常规 2 10 2 2 10 10 2" xfId="13738"/>
    <cellStyle name="常规 2 10 2 2 10 11" xfId="13739"/>
    <cellStyle name="常规 8 5 10 4" xfId="13740"/>
    <cellStyle name="常规 2 6 2 2 4 4" xfId="13741"/>
    <cellStyle name="常规 2 10 2 2 10 11 2" xfId="13742"/>
    <cellStyle name="常规 2 10 8 9 4" xfId="13743"/>
    <cellStyle name="常规 2 2 4 7 2 14 13" xfId="13744"/>
    <cellStyle name="常规 2 10 5 5 3 2" xfId="13745"/>
    <cellStyle name="常规 2 6 5 2 13 10 2" xfId="13746"/>
    <cellStyle name="常规 2 10 2 2 11 10" xfId="13747"/>
    <cellStyle name="常规 8 5 15 3" xfId="13748"/>
    <cellStyle name="常规 2 2 3 3 2 2 6 2" xfId="13749"/>
    <cellStyle name="常规 2 6 7 6 12" xfId="13750"/>
    <cellStyle name="常规 2 10 2 2 11 10 2" xfId="13751"/>
    <cellStyle name="常规 2 10 2 2 11 11" xfId="13752"/>
    <cellStyle name="常规 8 5 15 4" xfId="13753"/>
    <cellStyle name="常规 2 10 3 2 13 10" xfId="13754"/>
    <cellStyle name="常规 2 10 2 2 11 11 2" xfId="13755"/>
    <cellStyle name="常规 2 10 2 2 11 12" xfId="13756"/>
    <cellStyle name="常规 2 2 4 2 2 8 9 2" xfId="13757"/>
    <cellStyle name="常规 2 10 4 2 7 3" xfId="13758"/>
    <cellStyle name="常规 6 7 2 5 3" xfId="13759"/>
    <cellStyle name="常规 7 8 17" xfId="13760"/>
    <cellStyle name="常规 2 2 3 9 8 12" xfId="13761"/>
    <cellStyle name="常规 2 10 2 2 11 2" xfId="13762"/>
    <cellStyle name="常规 2 10 4 2 7 3 2" xfId="13763"/>
    <cellStyle name="常规 2 6 7 2 6 8 2" xfId="13764"/>
    <cellStyle name="常规 2 2 2 2 14 8" xfId="13765"/>
    <cellStyle name="常规 4 6 2 9 4" xfId="13766"/>
    <cellStyle name="常规 2 2 2 2 9 8" xfId="13767"/>
    <cellStyle name="常规 2 10 2 2 11 2 2" xfId="13768"/>
    <cellStyle name="常规 8 4 9 4" xfId="13769"/>
    <cellStyle name="常规 2 2 2 8 3" xfId="13770"/>
    <cellStyle name="常规 2 10 4 2 7 4 2" xfId="13771"/>
    <cellStyle name="常规 2 6 7 2 6 9 2" xfId="13772"/>
    <cellStyle name="常规 2 2 3 7 2 12 10 2" xfId="13773"/>
    <cellStyle name="常规 2 2 4 8 6 2 2" xfId="13774"/>
    <cellStyle name="常规 2 2 2 2 15 8" xfId="13775"/>
    <cellStyle name="常规 2 10 2 2 11 3 2" xfId="13776"/>
    <cellStyle name="常规 2 2 2 9 3" xfId="13777"/>
    <cellStyle name="常规 2 10 5 5 8 2" xfId="13778"/>
    <cellStyle name="常规 2 10 4 5 3" xfId="13779"/>
    <cellStyle name="常规 2 10 2 2 12 10" xfId="13780"/>
    <cellStyle name="常规 2 10 4 5 3 2" xfId="13781"/>
    <cellStyle name="常规 2 6 8 6 12" xfId="13782"/>
    <cellStyle name="常规 2 10 2 2 12 10 2" xfId="13783"/>
    <cellStyle name="常规 2 10 4 5 4" xfId="13784"/>
    <cellStyle name="常规 6 7 5 2" xfId="13785"/>
    <cellStyle name="常规 2 10 3 2 8 6 2" xfId="13786"/>
    <cellStyle name="常规 2 10 2 2 12 11" xfId="13787"/>
    <cellStyle name="常规 2 10 4 5 4 2" xfId="13788"/>
    <cellStyle name="常规 2 10 2 2 12 11 2" xfId="13789"/>
    <cellStyle name="常规 2 2 4 5 8 10 2" xfId="13790"/>
    <cellStyle name="常规 2 10 4 2 8 3" xfId="13791"/>
    <cellStyle name="常规 6 7 2 6 3" xfId="13792"/>
    <cellStyle name="常规 2 10 2 2 12 2" xfId="13793"/>
    <cellStyle name="常规 2 2 5 11 4 2" xfId="13794"/>
    <cellStyle name="常规 2 10 4 2 8 4" xfId="13795"/>
    <cellStyle name="常规 6 7 2 6 4" xfId="13796"/>
    <cellStyle name="常规 2 10 2 2 12 3" xfId="13797"/>
    <cellStyle name="常规 2 6 2 2 2 7 2" xfId="13798"/>
    <cellStyle name="常规 4 3 2 6" xfId="13799"/>
    <cellStyle name="常规 2 2 3 7 4 5" xfId="13800"/>
    <cellStyle name="常规 2 10 8 7 7 2" xfId="13801"/>
    <cellStyle name="常规 2 2 4 8 2 7 4 2" xfId="13802"/>
    <cellStyle name="常规 2 10 2 2 13" xfId="13803"/>
    <cellStyle name="常规 2 10 2 2 13 10" xfId="13804"/>
    <cellStyle name="常规 2 6 9 6 12" xfId="13805"/>
    <cellStyle name="常规 2 10 2 2 13 10 2" xfId="13806"/>
    <cellStyle name="常规 2 10 2 2 13 12" xfId="13807"/>
    <cellStyle name="常规 2 2 4 5 8 11 2" xfId="13808"/>
    <cellStyle name="常规 2 10 4 2 9 3" xfId="13809"/>
    <cellStyle name="常规 6 7 2 7 3" xfId="13810"/>
    <cellStyle name="常规 2 10 2 2 13 2" xfId="13811"/>
    <cellStyle name="常规 2 5 2 10 14" xfId="13812"/>
    <cellStyle name="常规 2 10 4 2 9 3 2" xfId="13813"/>
    <cellStyle name="常规 2 2 2 5 2 14 9" xfId="13814"/>
    <cellStyle name="常规 2 2 4 8 3" xfId="13815"/>
    <cellStyle name="常规 2 10 2 2 13 2 2" xfId="13816"/>
    <cellStyle name="常规 8 6 9 4" xfId="13817"/>
    <cellStyle name="常规 2 2 2 4 9 8" xfId="13818"/>
    <cellStyle name="常规 2 2 5 11 5 2" xfId="13819"/>
    <cellStyle name="常规 2 10 7 14 10 2" xfId="13820"/>
    <cellStyle name="常规 2 10 4 2 9 4" xfId="13821"/>
    <cellStyle name="常规 6 7 2 7 4" xfId="13822"/>
    <cellStyle name="常规 2 10 2 2 13 3" xfId="13823"/>
    <cellStyle name="常规 2 10 4 2 9 4 2" xfId="13824"/>
    <cellStyle name="常规 2 2 4 9 3" xfId="13825"/>
    <cellStyle name="常规 2 10 2 2 13 3 2" xfId="13826"/>
    <cellStyle name="常规 2 10 2 2 14" xfId="13827"/>
    <cellStyle name="常规 2 10 2 2 14 10" xfId="13828"/>
    <cellStyle name="常规 2 10 2 2 14 10 2" xfId="13829"/>
    <cellStyle name="常规 2 10 2 2 14 11" xfId="13830"/>
    <cellStyle name="常规 2 2 2 7 2 5 2" xfId="13831"/>
    <cellStyle name="常规 2 10 2 2 14 11 2" xfId="13832"/>
    <cellStyle name="常规 2 2 2 7 2 5 2 2" xfId="13833"/>
    <cellStyle name="常规 2 10 2 2 14 12" xfId="13834"/>
    <cellStyle name="常规 2 2 2 7 2 5 3" xfId="13835"/>
    <cellStyle name="常规 2 2 3 9 6 9" xfId="13836"/>
    <cellStyle name="常规 2 10 2 2 2 2" xfId="13837"/>
    <cellStyle name="常规 2 10 2 2 14 2" xfId="13838"/>
    <cellStyle name="常规 2 2 5 8 3" xfId="13839"/>
    <cellStyle name="常规 2 10 2 2 14 2 2" xfId="13840"/>
    <cellStyle name="常规 6 3 2 14 4" xfId="13841"/>
    <cellStyle name="常规 8 7 9 4" xfId="13842"/>
    <cellStyle name="常规 2 6 5 2 10 2 2" xfId="13843"/>
    <cellStyle name="常规 2 8 2 11 2" xfId="13844"/>
    <cellStyle name="常规 2 2 2 5 9 8" xfId="13845"/>
    <cellStyle name="常规 2 2 5 11 6 2" xfId="13846"/>
    <cellStyle name="常规 2 10 7 8 10" xfId="13847"/>
    <cellStyle name="常规 2 10 7 14 11 2" xfId="13848"/>
    <cellStyle name="常规 6 7 2 8 4" xfId="13849"/>
    <cellStyle name="常规 2 10 2 2 14 3" xfId="13850"/>
    <cellStyle name="常规 2 10 7 8 10 2" xfId="13851"/>
    <cellStyle name="常规 2 2 5 9 3" xfId="13852"/>
    <cellStyle name="常规 7 6 17" xfId="13853"/>
    <cellStyle name="常规 2 10 2 2 14 3 2" xfId="13854"/>
    <cellStyle name="常规 2 10 8 2 10 10 2" xfId="13855"/>
    <cellStyle name="常规 2 3 7 3 2" xfId="13856"/>
    <cellStyle name="常规 2 10 2 2 15" xfId="13857"/>
    <cellStyle name="常规 2 10 2 2 20" xfId="13858"/>
    <cellStyle name="常规 2 10 5 10 12" xfId="13859"/>
    <cellStyle name="常规 2 2 3 9 9 12" xfId="13860"/>
    <cellStyle name="常规 2 10 2 2 16 2" xfId="13861"/>
    <cellStyle name="常规 2 10 2 2 21 2" xfId="13862"/>
    <cellStyle name="常规 2 10 8" xfId="13863"/>
    <cellStyle name="常规 2 2 2 6 3 8" xfId="13864"/>
    <cellStyle name="常规 2 10 2 2 19 2" xfId="13865"/>
    <cellStyle name="常规 2 10 2 2 24 2" xfId="13866"/>
    <cellStyle name="常规 2 6 5 2 20 2" xfId="13867"/>
    <cellStyle name="常规 2 6 5 2 15 2" xfId="13868"/>
    <cellStyle name="常规 2 8 3 11" xfId="13869"/>
    <cellStyle name="常规 2 2 3 4 10 3" xfId="13870"/>
    <cellStyle name="常规 2 10 8 12 9 2" xfId="13871"/>
    <cellStyle name="常规 2 2 3 2 8 11 2" xfId="13872"/>
    <cellStyle name="常规 2 7 6 2 14 7" xfId="13873"/>
    <cellStyle name="常规 2 2 2 7 13 11 2" xfId="13874"/>
    <cellStyle name="常规 2 10 2 2 2" xfId="13875"/>
    <cellStyle name="常规 2 2 3 2 2 9 7 2" xfId="13876"/>
    <cellStyle name="常规 2 10 3 9 5" xfId="13877"/>
    <cellStyle name="常规 6 6 9 3" xfId="13878"/>
    <cellStyle name="常规 2 2 3 6 11 10" xfId="13879"/>
    <cellStyle name="常规 2 10 2 2 2 10 2" xfId="13880"/>
    <cellStyle name="常规 2 6 2 9 13" xfId="13881"/>
    <cellStyle name="常规 2 10 2 2 2 11" xfId="13882"/>
    <cellStyle name="常规 2 10 2 2 2 11 2" xfId="13883"/>
    <cellStyle name="常规 2 7 2 2 3 11 2" xfId="13884"/>
    <cellStyle name="常规 2 6 2 9 14" xfId="13885"/>
    <cellStyle name="常规 2 2 4 4 2 3 5 2" xfId="13886"/>
    <cellStyle name="常规 2 10 2 2 2 12" xfId="13887"/>
    <cellStyle name="常规 4 5 14 2" xfId="13888"/>
    <cellStyle name="常规 2 10 4 14 6 2" xfId="13889"/>
    <cellStyle name="常规 2 2 3 9 6 9 2" xfId="13890"/>
    <cellStyle name="常规 35 8 10" xfId="13891"/>
    <cellStyle name="常规 2 10 2 2 2 2 2" xfId="13892"/>
    <cellStyle name="常规 2 6 3 2 7 11" xfId="13893"/>
    <cellStyle name="常规 2 2 4 8 2 8" xfId="13894"/>
    <cellStyle name="常规 2 2 2 7 2 5 4 2" xfId="13895"/>
    <cellStyle name="常规 2 10 5 3 10 2" xfId="13896"/>
    <cellStyle name="常规 2 2 2 7 2 6 14" xfId="13897"/>
    <cellStyle name="常规 2 8 2 4 8 2" xfId="13898"/>
    <cellStyle name="常规 2 10 2 2 2 3 2" xfId="13899"/>
    <cellStyle name="常规 2 6 5 2 10 14" xfId="13900"/>
    <cellStyle name="常规 2 10 5 3 11" xfId="13901"/>
    <cellStyle name="常规 2 8 2 4 9" xfId="13902"/>
    <cellStyle name="常规 2 2 4 5_BCNS01标段清单细目" xfId="13903"/>
    <cellStyle name="常规 2 2 2 2 14 6 2" xfId="13904"/>
    <cellStyle name="常规 2 2 2 7 2 5 5" xfId="13905"/>
    <cellStyle name="常规 2 10 2 2 2 4" xfId="13906"/>
    <cellStyle name="常规 2 2 2 2 9 6 2" xfId="13907"/>
    <cellStyle name="常规 2 10 8 2 3 4 2" xfId="13908"/>
    <cellStyle name="常规 2 10 5 3 12" xfId="13909"/>
    <cellStyle name="常规 28 7 7 2" xfId="13910"/>
    <cellStyle name="常规 33 7 7 2" xfId="13911"/>
    <cellStyle name="常规 2 2 2 7 2 5 6" xfId="13912"/>
    <cellStyle name="常规 2 2 4 8 9 10" xfId="13913"/>
    <cellStyle name="常规 2 10 2 2 2 5" xfId="13914"/>
    <cellStyle name="常规 2 10 7 8 4 2" xfId="13915"/>
    <cellStyle name="常规 2 2 4 8 9 12" xfId="13916"/>
    <cellStyle name="常规 2 10 2 2 2 7" xfId="13917"/>
    <cellStyle name="常规 2 2 4 8 2 7 10 2" xfId="13918"/>
    <cellStyle name="常规 2 2 4 8 9 13" xfId="13919"/>
    <cellStyle name="常规 2 10 2 2 2 8" xfId="13920"/>
    <cellStyle name="常规 2 7 2 2 3 4 2" xfId="13921"/>
    <cellStyle name="常规 2 2 4 8 9 14" xfId="13922"/>
    <cellStyle name="常规 2 10 2 2 2 9" xfId="13923"/>
    <cellStyle name="常规 2 2 4 4 2 10 12" xfId="13924"/>
    <cellStyle name="常规 2 10 5 2 11 8 2" xfId="13925"/>
    <cellStyle name="常规 2 10 2 2 25" xfId="13926"/>
    <cellStyle name="常规 6 5 2 10" xfId="13927"/>
    <cellStyle name="常规 2 10 5 3 5 2" xfId="13928"/>
    <cellStyle name="常规 2 10 2 2 3" xfId="13929"/>
    <cellStyle name="常规 2 10 2 2 3 10" xfId="13930"/>
    <cellStyle name="常规 3 9 6 14" xfId="13931"/>
    <cellStyle name="常规 2 6 2 2 4 5" xfId="13932"/>
    <cellStyle name="常规 2 10 8 9 5" xfId="13933"/>
    <cellStyle name="常规 2 10 2 2 3 10 2" xfId="13934"/>
    <cellStyle name="常规 2 10 2 2 3 12" xfId="13935"/>
    <cellStyle name="常规 7 6 2 12 3" xfId="13936"/>
    <cellStyle name="常规 2 2 3 9 7 9" xfId="13937"/>
    <cellStyle name="常规 2 10 2 2 3 2" xfId="13938"/>
    <cellStyle name="常规 2 2 3 9 7 9 2" xfId="13939"/>
    <cellStyle name="常规 2 2 3 4 6 10" xfId="13940"/>
    <cellStyle name="常规 2 10 2 2 3 2 2" xfId="13941"/>
    <cellStyle name="常规 2 10 2 2 3 4" xfId="13942"/>
    <cellStyle name="常规 2 2 2 2 9 7 2" xfId="13943"/>
    <cellStyle name="常规 2 6 5 2 2 9" xfId="13944"/>
    <cellStyle name="常规 2 2 2 8 2 2" xfId="13945"/>
    <cellStyle name="常规 2 10 8 2 3 5 2" xfId="13946"/>
    <cellStyle name="常规 28 7 8 2" xfId="13947"/>
    <cellStyle name="常规 33 7 8 2" xfId="13948"/>
    <cellStyle name="常规 2 2 2 7 2 6 6" xfId="13949"/>
    <cellStyle name="常规 2 10 2 2 3 5" xfId="13950"/>
    <cellStyle name="常规 2 2 4 3 2 2 11 2" xfId="13951"/>
    <cellStyle name="常规 2 2 2 8 2 3" xfId="13952"/>
    <cellStyle name="常规 2 2 3 5 2 11 10 2" xfId="13953"/>
    <cellStyle name="常规 2 10 2 2 3 8" xfId="13954"/>
    <cellStyle name="常规 2 2 4 6 2 12 5 2" xfId="13955"/>
    <cellStyle name="常规 2 2 2 8 2 6" xfId="13956"/>
    <cellStyle name="常规 2 7 2 2 3 5 2" xfId="13957"/>
    <cellStyle name="常规 2 10 2 2 3 9" xfId="13958"/>
    <cellStyle name="常规 2 2 2 8 2 7" xfId="13959"/>
    <cellStyle name="常规 2 2 3 9 8 9" xfId="13960"/>
    <cellStyle name="常规 2 10 2 2 4 2" xfId="13961"/>
    <cellStyle name="常规 6 5 2 2 2" xfId="13962"/>
    <cellStyle name="常规 2 10 2 2 4 4" xfId="13963"/>
    <cellStyle name="常规 2 2 2 2 9 8 2" xfId="13964"/>
    <cellStyle name="常规 6 5 2 2 4" xfId="13965"/>
    <cellStyle name="常规 2 6 5 2 3 9" xfId="13966"/>
    <cellStyle name="常规 2 2 3 7 4 14" xfId="13967"/>
    <cellStyle name="常规 2 2 2 8 3 2" xfId="13968"/>
    <cellStyle name="常规 2 10 8 2 3 6 2" xfId="13969"/>
    <cellStyle name="常规 28 7 9 2" xfId="13970"/>
    <cellStyle name="常规 33 7 9 2" xfId="13971"/>
    <cellStyle name="常规 2 2 2 7 2 7 6" xfId="13972"/>
    <cellStyle name="常规 2 10 2 2 4 5" xfId="13973"/>
    <cellStyle name="常规 2 2 2 8 3 3" xfId="13974"/>
    <cellStyle name="常规 2 2 3 5 2 11 11 2" xfId="13975"/>
    <cellStyle name="常规 2 2 5 9 4 2" xfId="13976"/>
    <cellStyle name="常规 2 10 2 2 5" xfId="13977"/>
    <cellStyle name="常规 6 5 2 3" xfId="13978"/>
    <cellStyle name="常规 2 2 3 5 2 9 4 2" xfId="13979"/>
    <cellStyle name="常规 2 10 2 2 5 10" xfId="13980"/>
    <cellStyle name="常规 25 13 2" xfId="13981"/>
    <cellStyle name="常规 3 9 8 14" xfId="13982"/>
    <cellStyle name="常规 30 13 2" xfId="13983"/>
    <cellStyle name="常规 2 10 2 2 5 10 2" xfId="13984"/>
    <cellStyle name="常规 25 13 2 2" xfId="13985"/>
    <cellStyle name="常规 30 13 2 2" xfId="13986"/>
    <cellStyle name="常规 2 2 3 6 3 4 2" xfId="13987"/>
    <cellStyle name="常规 2 10 2 2 5 11" xfId="13988"/>
    <cellStyle name="常规 25 13 3" xfId="13989"/>
    <cellStyle name="常规 30 13 3" xfId="13990"/>
    <cellStyle name="常规 2 10 2 2 5 11 2" xfId="13991"/>
    <cellStyle name="常规 2 2 3 3 2 10 7" xfId="13992"/>
    <cellStyle name="常规 25 13 3 2" xfId="13993"/>
    <cellStyle name="常规 30 13 3 2" xfId="13994"/>
    <cellStyle name="常规 2 10 5 10 9" xfId="13995"/>
    <cellStyle name="常规 2 8 2 7 7" xfId="13996"/>
    <cellStyle name="常规 2 6 8 10 5" xfId="13997"/>
    <cellStyle name="常规 2 2 2 7 2 8 3" xfId="13998"/>
    <cellStyle name="常规 2 2 3 9 9 9" xfId="13999"/>
    <cellStyle name="常规 2 10 2 2 5 2" xfId="14000"/>
    <cellStyle name="常规 6 5 2 3 2" xfId="14001"/>
    <cellStyle name="常规 2 6 8 10 5 2" xfId="14002"/>
    <cellStyle name="常规 2 2 2 7 2 8 3 2" xfId="14003"/>
    <cellStyle name="常规 2 3 8 7" xfId="14004"/>
    <cellStyle name="常规 2 10 5 10 9 2" xfId="14005"/>
    <cellStyle name="常规 2 2 3 3 2 3 14" xfId="14006"/>
    <cellStyle name="常规 2 8 2 7 7 2" xfId="14007"/>
    <cellStyle name="常规 2 2 3 9 9 9 2" xfId="14008"/>
    <cellStyle name="常规 2 10 2 2 5 2 2" xfId="14009"/>
    <cellStyle name="常规 2 3 9 7" xfId="14010"/>
    <cellStyle name="常规 2 10 8 2 10 3" xfId="14011"/>
    <cellStyle name="常规 2 6 8 10 6 2" xfId="14012"/>
    <cellStyle name="常规 2 2 4 3 6 13" xfId="14013"/>
    <cellStyle name="常规 2 2 2 7 2 8 4 2" xfId="14014"/>
    <cellStyle name="常规 2 10 2 2 5 3 2" xfId="14015"/>
    <cellStyle name="常规 2 10 8 2 3 7 2" xfId="14016"/>
    <cellStyle name="常规 6 8 10 2" xfId="14017"/>
    <cellStyle name="常规 2 6 8 10 8" xfId="14018"/>
    <cellStyle name="常规 2 2 2 7 2 8 6" xfId="14019"/>
    <cellStyle name="常规 2 10 2 2 5 5" xfId="14020"/>
    <cellStyle name="常规 2 2 2 8 4 3" xfId="14021"/>
    <cellStyle name="常规 2 6 2 2 14 11" xfId="14022"/>
    <cellStyle name="常规 2 10 2 2 5 7" xfId="14023"/>
    <cellStyle name="常规 2 2 4 3 10 3" xfId="14024"/>
    <cellStyle name="常规 3 4 2 6" xfId="14025"/>
    <cellStyle name="常规 2 10 7 8 7 2" xfId="14026"/>
    <cellStyle name="常规 2 2 2 8 4 5" xfId="14027"/>
    <cellStyle name="常规 2 7 3 11 10" xfId="14028"/>
    <cellStyle name="常规 2 6 2 2 14 12" xfId="14029"/>
    <cellStyle name="常规 2 10 2 2 5 8" xfId="14030"/>
    <cellStyle name="常规 2 7 4 8 10 2" xfId="14031"/>
    <cellStyle name="常规 2 2 4 6 2 12 7 2" xfId="14032"/>
    <cellStyle name="常规 2 2 4 3 10 4" xfId="14033"/>
    <cellStyle name="常规 3 4 2 7" xfId="14034"/>
    <cellStyle name="常规 2 2 2 8 4 6" xfId="14035"/>
    <cellStyle name="常规 2 7 3 11 11" xfId="14036"/>
    <cellStyle name="常规 2 7 2 2 3 7 2" xfId="14037"/>
    <cellStyle name="常规 2 6 2 2 14 13" xfId="14038"/>
    <cellStyle name="常规 2 10 2 2 5 9" xfId="14039"/>
    <cellStyle name="常规 2 2 8 3 2" xfId="14040"/>
    <cellStyle name="常规 2 2 4 3 10 5" xfId="14041"/>
    <cellStyle name="常规 3 4 2 8" xfId="14042"/>
    <cellStyle name="常规 2 2 2 8 4 7" xfId="14043"/>
    <cellStyle name="常规 2 7 3 11 12" xfId="14044"/>
    <cellStyle name="常规 2 10 5 11 9" xfId="14045"/>
    <cellStyle name="常规 2 8 2 8 7" xfId="14046"/>
    <cellStyle name="常规 2 6 8 11 5" xfId="14047"/>
    <cellStyle name="常规 2 2 2 7 2 9 3" xfId="14048"/>
    <cellStyle name="常规 2 10 2 2 6 2" xfId="14049"/>
    <cellStyle name="常规 6 5 2 4 2" xfId="14050"/>
    <cellStyle name="常规 2 6 8 11 5 2" xfId="14051"/>
    <cellStyle name="常规 2 2 2 7 2 9 3 2" xfId="14052"/>
    <cellStyle name="常规 2 4 8 7" xfId="14053"/>
    <cellStyle name="常规 2 10 5 11 9 2" xfId="14054"/>
    <cellStyle name="常规 2 2 3 3 2 8 14" xfId="14055"/>
    <cellStyle name="常规 2 8 2 8 7 2" xfId="14056"/>
    <cellStyle name="常规 2 10 2 2 6 2 2" xfId="14057"/>
    <cellStyle name="常规 2 10 2 2 6 3" xfId="14058"/>
    <cellStyle name="常规 6 5 2 4 3" xfId="14059"/>
    <cellStyle name="常规 2 10 2 2 6 3 2" xfId="14060"/>
    <cellStyle name="常规 2 10 8 2 3 8 2" xfId="14061"/>
    <cellStyle name="常规 6 8 11 2" xfId="14062"/>
    <cellStyle name="常规 2 6 8 11 8" xfId="14063"/>
    <cellStyle name="常规 2 2 2 7 2 9 6" xfId="14064"/>
    <cellStyle name="常规 2 10 2 2 6 5" xfId="14065"/>
    <cellStyle name="常规 2 2 2 8 5 3" xfId="14066"/>
    <cellStyle name="常规 2 10 2 2 6 7" xfId="14067"/>
    <cellStyle name="常规 2 2 4 3 11 3" xfId="14068"/>
    <cellStyle name="常规 2 10 7 8 8 2" xfId="14069"/>
    <cellStyle name="常规 2 2 2 8 5 5" xfId="14070"/>
    <cellStyle name="常规 2 10 2 2 6 8" xfId="14071"/>
    <cellStyle name="常规 2 7 4 8 11 2" xfId="14072"/>
    <cellStyle name="常规 2 2 4 6 2 12 8 2" xfId="14073"/>
    <cellStyle name="常规 2 2 4 3 11 4" xfId="14074"/>
    <cellStyle name="常规 2 2 2 8 5 6" xfId="14075"/>
    <cellStyle name="常规 2 2 4 4 2 4 5 2" xfId="14076"/>
    <cellStyle name="常规 2 10 2 2 7 12" xfId="14077"/>
    <cellStyle name="常规 2 10 4 15 6 2" xfId="14078"/>
    <cellStyle name="常规 2 6 5 2 11 12" xfId="14079"/>
    <cellStyle name="常规 2 10 5 12 9" xfId="14080"/>
    <cellStyle name="常规 2 8 2 9 7" xfId="14081"/>
    <cellStyle name="常规 2 10 2 2 7 2" xfId="14082"/>
    <cellStyle name="常规 2 2 2 6_BCNS01标段清单细目" xfId="14083"/>
    <cellStyle name="常规 6 5 2 5 2" xfId="14084"/>
    <cellStyle name="常规 2 5 8 7" xfId="14085"/>
    <cellStyle name="常规 2 7 3 2 14 7" xfId="14086"/>
    <cellStyle name="常规 2 10 5 12 9 2" xfId="14087"/>
    <cellStyle name="常规 2 8 2 9 7 2" xfId="14088"/>
    <cellStyle name="常规 2 10 2 2 7 2 2" xfId="14089"/>
    <cellStyle name="常规 2 6 5 2 11 13" xfId="14090"/>
    <cellStyle name="常规 2 10 5 4 10" xfId="14091"/>
    <cellStyle name="常规 2 8 2 9 8" xfId="14092"/>
    <cellStyle name="常规 2 10 2 2 7 3" xfId="14093"/>
    <cellStyle name="常规 6 5 2 5 3" xfId="14094"/>
    <cellStyle name="常规 2 5 9 7" xfId="14095"/>
    <cellStyle name="常规 2 10 5 4 10 2" xfId="14096"/>
    <cellStyle name="常规 2 8 2 9 8 2" xfId="14097"/>
    <cellStyle name="常规 2 10 2 2 7 3 2" xfId="14098"/>
    <cellStyle name="常规 2 6 5 2 11 14" xfId="14099"/>
    <cellStyle name="常规 2 10 5 4 11" xfId="14100"/>
    <cellStyle name="常规 2 8 2 9 9" xfId="14101"/>
    <cellStyle name="常规 2 10 2 2 7 4" xfId="14102"/>
    <cellStyle name="常规 6 5 2 5 4" xfId="14103"/>
    <cellStyle name="常规 2 6 5 2 6 9" xfId="14104"/>
    <cellStyle name="常规 3 4 4 3" xfId="14105"/>
    <cellStyle name="常规 2 2 2 8 6 2" xfId="14106"/>
    <cellStyle name="常规 2 10 8 2 3 9 2" xfId="14107"/>
    <cellStyle name="常规 2 10 5 4 12" xfId="14108"/>
    <cellStyle name="常规 6 8 12 2" xfId="14109"/>
    <cellStyle name="常规 2 10 2 2 7 5" xfId="14110"/>
    <cellStyle name="常规 2 2 2 8 6 3" xfId="14111"/>
    <cellStyle name="常规 2 10 2 2 7 5 2" xfId="14112"/>
    <cellStyle name="常规 2 2 2 8 6 3 2" xfId="14113"/>
    <cellStyle name="常规 25 3 7" xfId="14114"/>
    <cellStyle name="常规 30 3 7" xfId="14115"/>
    <cellStyle name="常规 5 2 5 10" xfId="14116"/>
    <cellStyle name="常规 2 7 10 13" xfId="14117"/>
    <cellStyle name="常规 2 10 2 2 7 6 2" xfId="14118"/>
    <cellStyle name="常规 2 2 4 3 12 2 2" xfId="14119"/>
    <cellStyle name="常规 2 2 3 5 2 9 12" xfId="14120"/>
    <cellStyle name="常规 2 2 2 8 6 4 2" xfId="14121"/>
    <cellStyle name="常规 25 4 7" xfId="14122"/>
    <cellStyle name="常规 30 4 7" xfId="14123"/>
    <cellStyle name="常规 2 2 4 3 12 3 2" xfId="14124"/>
    <cellStyle name="常规 2 2 2 8 6 5 2" xfId="14125"/>
    <cellStyle name="常规 25 5 7" xfId="14126"/>
    <cellStyle name="常规 30 5 7" xfId="14127"/>
    <cellStyle name="常规 2 10 2 2 7 7 2" xfId="14128"/>
    <cellStyle name="常规 2 2 3 5 2 10" xfId="14129"/>
    <cellStyle name="常规 36 9 10" xfId="14130"/>
    <cellStyle name="常规 2 10 2 2 8 10" xfId="14131"/>
    <cellStyle name="常规 2 10 2 2 8 10 2" xfId="14132"/>
    <cellStyle name="常规 2 10 2 2 8 11 2" xfId="14133"/>
    <cellStyle name="常规 2 6 8 7" xfId="14134"/>
    <cellStyle name="常规 2 10 5 13 9 2" xfId="14135"/>
    <cellStyle name="常规 2 2 3 5 6 10" xfId="14136"/>
    <cellStyle name="常规 2 10 2 2 8 2 2" xfId="14137"/>
    <cellStyle name="常规 2 10 2 2 8 3" xfId="14138"/>
    <cellStyle name="常规 6 5 2 6 3" xfId="14139"/>
    <cellStyle name="常规 2 10 2 2 8 4" xfId="14140"/>
    <cellStyle name="常规 6 5 2 6 4" xfId="14141"/>
    <cellStyle name="常规 2 6 5 2 7 9" xfId="14142"/>
    <cellStyle name="常规 3 4 5 3" xfId="14143"/>
    <cellStyle name="常规 2 2 2 8 7 2" xfId="14144"/>
    <cellStyle name="常规 2 10 2 2 8 4 2" xfId="14145"/>
    <cellStyle name="常规 2 6 5 2 7 9 2" xfId="14146"/>
    <cellStyle name="常规 2 6 4 2 2 14" xfId="14147"/>
    <cellStyle name="常规 2 2 2 8 7 2 2" xfId="14148"/>
    <cellStyle name="常规 26 2 7" xfId="14149"/>
    <cellStyle name="常规 31 2 7" xfId="14150"/>
    <cellStyle name="常规 2 10 2 2 8 5" xfId="14151"/>
    <cellStyle name="常规 2 2 2 8 7 3" xfId="14152"/>
    <cellStyle name="常规 2 7 15 13" xfId="14153"/>
    <cellStyle name="常规 2 7 20 13" xfId="14154"/>
    <cellStyle name="常规 2 10 2 2 8 6 2" xfId="14155"/>
    <cellStyle name="常规 2 2 4 3 13 2 2" xfId="14156"/>
    <cellStyle name="常规 2 2 2 8 7 4 2" xfId="14157"/>
    <cellStyle name="常规 26 4 7" xfId="14158"/>
    <cellStyle name="常规 31 4 7" xfId="14159"/>
    <cellStyle name="常规 2 10 5 14 9 2" xfId="14160"/>
    <cellStyle name="常规 2 10 2 2 9 2 2" xfId="14161"/>
    <cellStyle name="常规 2 6 5 2 8 7 2" xfId="14162"/>
    <cellStyle name="常规 2 4 14 9" xfId="14163"/>
    <cellStyle name="常规 2 6 4 8 4" xfId="14164"/>
    <cellStyle name="常规 2 2 2 2 2 14 14" xfId="14165"/>
    <cellStyle name="常规 2 10 2 2 9 3" xfId="14166"/>
    <cellStyle name="常规 6 5 2 7 3" xfId="14167"/>
    <cellStyle name="常规 2 3 2 10 14" xfId="14168"/>
    <cellStyle name="常规 2 10 2 2 9 3 2" xfId="14169"/>
    <cellStyle name="常规 2 10 2 2 9 4" xfId="14170"/>
    <cellStyle name="常规 6 5 2 7 4" xfId="14171"/>
    <cellStyle name="常规 2 6 5 2 8 9" xfId="14172"/>
    <cellStyle name="常规 2 2 3 7 5 14" xfId="14173"/>
    <cellStyle name="常规 3 4 6 3" xfId="14174"/>
    <cellStyle name="常规 2 2 2 8 8 2" xfId="14175"/>
    <cellStyle name="常规 2 10 2 2 9 5" xfId="14176"/>
    <cellStyle name="常规 2 2 2 8 8 3" xfId="14177"/>
    <cellStyle name="常规 2 2 4 5 15" xfId="14178"/>
    <cellStyle name="常规 2 10 2 2 9 5 2" xfId="14179"/>
    <cellStyle name="常规 2 2 2 8 8 3 2" xfId="14180"/>
    <cellStyle name="常规 27 3 7" xfId="14181"/>
    <cellStyle name="常规 32 3 7" xfId="14182"/>
    <cellStyle name="常规 2 10 2 2 9 6" xfId="14183"/>
    <cellStyle name="常规 2 2 4 3 14 2" xfId="14184"/>
    <cellStyle name="常规 2 2 2 8 8 4" xfId="14185"/>
    <cellStyle name="常规 2 10 2 2 9 6 2" xfId="14186"/>
    <cellStyle name="常规 2 2 2 3 2 2 7" xfId="14187"/>
    <cellStyle name="常规 2 6 4 2 13 11" xfId="14188"/>
    <cellStyle name="常规 2 2 4 3 14 2 2" xfId="14189"/>
    <cellStyle name="常规 2 2 2 8 8 4 2" xfId="14190"/>
    <cellStyle name="常规 27 4 7" xfId="14191"/>
    <cellStyle name="常规 32 4 7" xfId="14192"/>
    <cellStyle name="常规 2 10 2 3 11 2" xfId="14193"/>
    <cellStyle name="常规 2 10 2 3 12" xfId="14194"/>
    <cellStyle name="常规 2 10 8 4 10 2" xfId="14195"/>
    <cellStyle name="常规 2 10 2 3 2" xfId="14196"/>
    <cellStyle name="常规 2 2 3 2 2 9 8 2" xfId="14197"/>
    <cellStyle name="常规 2 10 3 13 11" xfId="14198"/>
    <cellStyle name="常规 2 6 2 11" xfId="14199"/>
    <cellStyle name="常规 2 10 2 3 2 2" xfId="14200"/>
    <cellStyle name="常规 2 10 5 3 6 2" xfId="14201"/>
    <cellStyle name="常规 2 10 2 3 3" xfId="14202"/>
    <cellStyle name="常规 2 10 2 3 3 2" xfId="14203"/>
    <cellStyle name="常规 2 10 3 2 6 4 2" xfId="14204"/>
    <cellStyle name="常规 2 10 2 3 4" xfId="14205"/>
    <cellStyle name="常规 6 5 3 2" xfId="14206"/>
    <cellStyle name="常规 2 2 2 8 2 9 5 2" xfId="14207"/>
    <cellStyle name="常规 2 10 2 3 4 2" xfId="14208"/>
    <cellStyle name="常规 2 10 3 14 11" xfId="14209"/>
    <cellStyle name="常规 2 6 3 11" xfId="14210"/>
    <cellStyle name="常规 2 10 2 3 7 2" xfId="14211"/>
    <cellStyle name="常规 2 2 3 2 10 3" xfId="14212"/>
    <cellStyle name="常规 2 10 2 3 8 2" xfId="14213"/>
    <cellStyle name="常规 2 2 3 2 11 3" xfId="14214"/>
    <cellStyle name="常规 2 10 2 3 9" xfId="14215"/>
    <cellStyle name="常规 2 10 2 3 9 2" xfId="14216"/>
    <cellStyle name="常规 2 2 2 2 2 10 8" xfId="14217"/>
    <cellStyle name="常规 2 2 3 2 12 3" xfId="14218"/>
    <cellStyle name="常规 2 10 6 14 4 2" xfId="14219"/>
    <cellStyle name="常规 2 10 2 4 12" xfId="14220"/>
    <cellStyle name="常规 6 5 12 2" xfId="14221"/>
    <cellStyle name="常规 2 10 8 4 11 2" xfId="14222"/>
    <cellStyle name="常规 2 10 6 14 10" xfId="14223"/>
    <cellStyle name="常规 2 10 2 4 2" xfId="14224"/>
    <cellStyle name="常规 2 2 3 2 2 9 9 2" xfId="14225"/>
    <cellStyle name="常规 2 6 7 11" xfId="14226"/>
    <cellStyle name="常规 2 10 2 4 2 2" xfId="14227"/>
    <cellStyle name="常规 8 3 2 13" xfId="14228"/>
    <cellStyle name="常规 2 10 6 14 10 2" xfId="14229"/>
    <cellStyle name="常规 2 10 5 3 7 2" xfId="14230"/>
    <cellStyle name="常规 2 10 6 14 11" xfId="14231"/>
    <cellStyle name="常规 2 10 2 4 3" xfId="14232"/>
    <cellStyle name="常规 2 10 6 14 11 2" xfId="14233"/>
    <cellStyle name="常规 2 10 2 4 3 2" xfId="14234"/>
    <cellStyle name="常规 2 10 6 14 12" xfId="14235"/>
    <cellStyle name="常规 2 10 2 4 4" xfId="14236"/>
    <cellStyle name="常规 6 5 4 2" xfId="14237"/>
    <cellStyle name="常规 2 2 2 8 2 9 6 2" xfId="14238"/>
    <cellStyle name="常规 2 10 3 2 6 5 2" xfId="14239"/>
    <cellStyle name="常规 2 10 2 4 4 2" xfId="14240"/>
    <cellStyle name="常规 2 2 5 9 6 2" xfId="14241"/>
    <cellStyle name="常规 2 10 2 4 5" xfId="14242"/>
    <cellStyle name="常规 6 5 4 3" xfId="14243"/>
    <cellStyle name="常规 2 10 2 4 6" xfId="14244"/>
    <cellStyle name="常规 6 5 4 4" xfId="14245"/>
    <cellStyle name="常规 7 7 10" xfId="14246"/>
    <cellStyle name="常规 2 10 2 4 6 2" xfId="14247"/>
    <cellStyle name="常规 7 7 10 2" xfId="14248"/>
    <cellStyle name="常规 2 10 2 4 7" xfId="14249"/>
    <cellStyle name="常规 7 7 11" xfId="14250"/>
    <cellStyle name="常规 2 6 8 11" xfId="14251"/>
    <cellStyle name="常规 2 10 2 4 7 2" xfId="14252"/>
    <cellStyle name="常规 7 7 11 2" xfId="14253"/>
    <cellStyle name="常规 2 10 2 4 8 2" xfId="14254"/>
    <cellStyle name="常规 7 7 12 2" xfId="14255"/>
    <cellStyle name="常规 2 10 2 4 9" xfId="14256"/>
    <cellStyle name="常规 7 7 13" xfId="14257"/>
    <cellStyle name="常规 2 10 2 4 9 2" xfId="14258"/>
    <cellStyle name="常规 7 7 13 2" xfId="14259"/>
    <cellStyle name="常规 2 6 6 5 9 2" xfId="14260"/>
    <cellStyle name="常规 2 10 8 4 12" xfId="14261"/>
    <cellStyle name="常规 2 2 3 2 8 14" xfId="14262"/>
    <cellStyle name="常规 2 10 2 5" xfId="14263"/>
    <cellStyle name="常规 2 7 14 6 2" xfId="14264"/>
    <cellStyle name="常规 2 5 2 2 12" xfId="14265"/>
    <cellStyle name="常规 2 2 2 7 13 14" xfId="14266"/>
    <cellStyle name="常规 2 10 6 14 9 2" xfId="14267"/>
    <cellStyle name="常规 2 10 2 5 12" xfId="14268"/>
    <cellStyle name="常规 7 8 2 10 3" xfId="14269"/>
    <cellStyle name="常规 2 10 2 5 2" xfId="14270"/>
    <cellStyle name="常规 2 10 2 5 2 2" xfId="14271"/>
    <cellStyle name="常规 2 10 5 3 8 2" xfId="14272"/>
    <cellStyle name="常规 2 10 2 5 3" xfId="14273"/>
    <cellStyle name="常规 2 10 2 5 3 2" xfId="14274"/>
    <cellStyle name="常规 2 10 3 2 6 6 2" xfId="14275"/>
    <cellStyle name="常规 2 10 2 5 4" xfId="14276"/>
    <cellStyle name="常规 6 5 5 2" xfId="14277"/>
    <cellStyle name="常规 2 2 2 8 2 9 7 2" xfId="14278"/>
    <cellStyle name="常规 2 10 2 5 4 2" xfId="14279"/>
    <cellStyle name="常规 2 2 5 9 7 2" xfId="14280"/>
    <cellStyle name="常规 2 8 2 13 12" xfId="14281"/>
    <cellStyle name="常规 2 10 2 5 5" xfId="14282"/>
    <cellStyle name="常规 6 5 5 3" xfId="14283"/>
    <cellStyle name="常规 2 10 2 5 6" xfId="14284"/>
    <cellStyle name="常规 6 5 5 4" xfId="14285"/>
    <cellStyle name="常规 2 10 2 5 6 2" xfId="14286"/>
    <cellStyle name="常规 2 10 2 5 7" xfId="14287"/>
    <cellStyle name="常规 2 10 2 5 7 2" xfId="14288"/>
    <cellStyle name="常规 2 6 7 2 2 2 2" xfId="14289"/>
    <cellStyle name="常规 2 2 2 6 2 10 4" xfId="14290"/>
    <cellStyle name="常规 2 10 2 5 8 2" xfId="14291"/>
    <cellStyle name="常规 2 6 7 2 2 3 2" xfId="14292"/>
    <cellStyle name="常规 2 2 2 6 2 11 4" xfId="14293"/>
    <cellStyle name="常规 2 10 2 5 9" xfId="14294"/>
    <cellStyle name="常规 2 10 2 5 9 2" xfId="14295"/>
    <cellStyle name="常规 2 6 7 2 2 4 2" xfId="14296"/>
    <cellStyle name="常规 2 2 2 6 2 12 4" xfId="14297"/>
    <cellStyle name="常规 2 2 4 7 2 7 5 2" xfId="14298"/>
    <cellStyle name="常规 2 10 3 2 13 9 2" xfId="14299"/>
    <cellStyle name="常规 2 2 4 6 12 2" xfId="14300"/>
    <cellStyle name="常规 2 10 2 6" xfId="14301"/>
    <cellStyle name="常规 2 2 2 3 2 6 4 2" xfId="14302"/>
    <cellStyle name="常规 2 10 8 15 10 2" xfId="14303"/>
    <cellStyle name="常规 2 2 4 2 15 2 2" xfId="14304"/>
    <cellStyle name="常规 2 10 2 6 10" xfId="14305"/>
    <cellStyle name="常规 2 2 2 3 2 13 7 2" xfId="14306"/>
    <cellStyle name="常规 2 2 2 3 9 4 2" xfId="14307"/>
    <cellStyle name="常规 2 10 2 6 10 2" xfId="14308"/>
    <cellStyle name="常规 2 7 9 8" xfId="14309"/>
    <cellStyle name="常规 7 7 2 11 4" xfId="14310"/>
    <cellStyle name="常规 2 10 7 2 14 6 2" xfId="14311"/>
    <cellStyle name="常规 2 10 2 6 11" xfId="14312"/>
    <cellStyle name="常规 2 10 2 6 11 2" xfId="14313"/>
    <cellStyle name="常规 7 7 2 12 4" xfId="14314"/>
    <cellStyle name="常规 2 10 2 6 12" xfId="14315"/>
    <cellStyle name="常规 2 2 4 6 12 2 2" xfId="14316"/>
    <cellStyle name="常规 2 10 2 6 2" xfId="14317"/>
    <cellStyle name="常规 2 2 3 8 2 9 12" xfId="14318"/>
    <cellStyle name="常规 6 9 14 10" xfId="14319"/>
    <cellStyle name="常规 2 2 4 9 12 7" xfId="14320"/>
    <cellStyle name="常规 2 10 2 6 2 2" xfId="14321"/>
    <cellStyle name="常规 2 10 5 3 9 2" xfId="14322"/>
    <cellStyle name="常规 2 2 3 8 2 9 13" xfId="14323"/>
    <cellStyle name="常规 6 9 14 11" xfId="14324"/>
    <cellStyle name="常规 2 10 2 6 3" xfId="14325"/>
    <cellStyle name="常规 2 2 4 9 13 7" xfId="14326"/>
    <cellStyle name="常规 2 10 2 6 3 2" xfId="14327"/>
    <cellStyle name="常规 2 10 3 2 6 7 2" xfId="14328"/>
    <cellStyle name="常规 2 2 3 8 2 9 14" xfId="14329"/>
    <cellStyle name="常规 6 9 14 12" xfId="14330"/>
    <cellStyle name="常规 2 10 2 6 4" xfId="14331"/>
    <cellStyle name="常规 6 5 6 2" xfId="14332"/>
    <cellStyle name="常规 2 2 2 8 2 9 8 2" xfId="14333"/>
    <cellStyle name="常规 2 2 4 9 14 7" xfId="14334"/>
    <cellStyle name="常规 2 10 2 6 4 2" xfId="14335"/>
    <cellStyle name="常规 2 2 4 9 11 11" xfId="14336"/>
    <cellStyle name="常规 8 8 2 12 4" xfId="14337"/>
    <cellStyle name="常规 2 2 4 6 12 3" xfId="14338"/>
    <cellStyle name="常规 2 10 2 7" xfId="14339"/>
    <cellStyle name="常规 2 5 2 2 14" xfId="14340"/>
    <cellStyle name="常规 2 2 2 6 2 13 8 2" xfId="14341"/>
    <cellStyle name="常规 2 10 3 2 5 5" xfId="14342"/>
    <cellStyle name="常规 2 10 2 7 11" xfId="14343"/>
    <cellStyle name="常规 2 10 3 2 5 6" xfId="14344"/>
    <cellStyle name="常规 6 9 14 9 2" xfId="14345"/>
    <cellStyle name="常规 2 10 2 7 12" xfId="14346"/>
    <cellStyle name="常规 2 2 4 6 12 3 2" xfId="14347"/>
    <cellStyle name="常规 2 10 2 7 2" xfId="14348"/>
    <cellStyle name="常规 2 10 2 7 2 2" xfId="14349"/>
    <cellStyle name="常规 2 10 2 7 3" xfId="14350"/>
    <cellStyle name="常规 2 7 3 13 10 2" xfId="14351"/>
    <cellStyle name="常规 2 10 3 2 6 8 2" xfId="14352"/>
    <cellStyle name="常规 2 10 2 7 4" xfId="14353"/>
    <cellStyle name="常规 6 5 7 2" xfId="14354"/>
    <cellStyle name="常规 2 2 2 8 2 9 9 2" xfId="14355"/>
    <cellStyle name="常规 2 10 2 7 4 2" xfId="14356"/>
    <cellStyle name="常规 2 2 5 9 9 2" xfId="14357"/>
    <cellStyle name="常规 2 7 4 2 9 3 2" xfId="14358"/>
    <cellStyle name="常规 2 10 2 7 5" xfId="14359"/>
    <cellStyle name="常规 6 5 7 3" xfId="14360"/>
    <cellStyle name="常规 2 10 2 7 6" xfId="14361"/>
    <cellStyle name="常规 6 5 7 4" xfId="14362"/>
    <cellStyle name="常规 2 6 21 14" xfId="14363"/>
    <cellStyle name="常规 2 6 16 14" xfId="14364"/>
    <cellStyle name="常规 2 10 6 11 9" xfId="14365"/>
    <cellStyle name="常规 8 2 2 4" xfId="14366"/>
    <cellStyle name="常规 2 10 2 7 6 2" xfId="14367"/>
    <cellStyle name="常规 2 10 2 7 7" xfId="14368"/>
    <cellStyle name="常规 2 10 6 12 9" xfId="14369"/>
    <cellStyle name="常规 8 2 3 4" xfId="14370"/>
    <cellStyle name="常规 2 2 3 2 2 11 13" xfId="14371"/>
    <cellStyle name="常规 2 10 2 7 7 2" xfId="14372"/>
    <cellStyle name="常规 2 10 6 13 9" xfId="14373"/>
    <cellStyle name="常规 8 2 4 4" xfId="14374"/>
    <cellStyle name="常规 2 10 2 7 8 2" xfId="14375"/>
    <cellStyle name="常规 2 10 2 7 9" xfId="14376"/>
    <cellStyle name="常规 2 10 6 14 9" xfId="14377"/>
    <cellStyle name="常规 8 2 5 4" xfId="14378"/>
    <cellStyle name="常规 2 10 2 7 9 2" xfId="14379"/>
    <cellStyle name="常规 2 2 4 6 12 4" xfId="14380"/>
    <cellStyle name="常规 2 10 2 8" xfId="14381"/>
    <cellStyle name="常规 2 6 6 2 9 9" xfId="14382"/>
    <cellStyle name="常规 2 10 6 2 7 2 2" xfId="14383"/>
    <cellStyle name="常规 4 4 7 3" xfId="14384"/>
    <cellStyle name="常规 2 2 3 8 9 2" xfId="14385"/>
    <cellStyle name="常规 2 10 2 8 10" xfId="14386"/>
    <cellStyle name="常规 2 10 8 2 8 12" xfId="14387"/>
    <cellStyle name="常规 2 10 6 3 4" xfId="14388"/>
    <cellStyle name="常规 6 9 3 2" xfId="14389"/>
    <cellStyle name="常规 2 10 2 8 10 2" xfId="14390"/>
    <cellStyle name="常规 2 10 2 8 11" xfId="14391"/>
    <cellStyle name="常规 2 2 3 8 9 3" xfId="14392"/>
    <cellStyle name="常规 2 2 3 2 2 13 2 2" xfId="14393"/>
    <cellStyle name="常规 2 2 4 6 12 4 2" xfId="14394"/>
    <cellStyle name="常规 2 10 2 8 2" xfId="14395"/>
    <cellStyle name="常规 2 7 2 11" xfId="14396"/>
    <cellStyle name="常规 2 10 2 8 2 2" xfId="14397"/>
    <cellStyle name="常规 2 10 2 8 3" xfId="14398"/>
    <cellStyle name="常规 2 7 3 13 11 2" xfId="14399"/>
    <cellStyle name="常规 2 10 2 8 3 2" xfId="14400"/>
    <cellStyle name="常规 2 10 3 2 6 9 2" xfId="14401"/>
    <cellStyle name="常规 2 10 2 8 4" xfId="14402"/>
    <cellStyle name="常规 6 5 8 2" xfId="14403"/>
    <cellStyle name="常规 2 10 2 8 4 2" xfId="14404"/>
    <cellStyle name="常规 2 10 2 8 7 2" xfId="14405"/>
    <cellStyle name="常规 2 7 3 11" xfId="14406"/>
    <cellStyle name="常规 2 2 3 3 10 3" xfId="14407"/>
    <cellStyle name="常规 2 10 2 8 8 2" xfId="14408"/>
    <cellStyle name="常规 2 2 3 3 11 3" xfId="14409"/>
    <cellStyle name="常规 2 10 2 8 9 2" xfId="14410"/>
    <cellStyle name="常规 2 2 3 3 12 3" xfId="14411"/>
    <cellStyle name="常规 2 2 4 6 12 5" xfId="14412"/>
    <cellStyle name="常规 2 10 2 9" xfId="14413"/>
    <cellStyle name="常规 2 10 6 2 7 7 2" xfId="14414"/>
    <cellStyle name="常规 2 10 2 9 10" xfId="14415"/>
    <cellStyle name="常规 2 10 2 9 10 2" xfId="14416"/>
    <cellStyle name="常规 2 10 2 9 11 2" xfId="14417"/>
    <cellStyle name="常规 2 10 6 15 4 2" xfId="14418"/>
    <cellStyle name="常规 2 10 2 9 12" xfId="14419"/>
    <cellStyle name="常规 2 2 4 6 12 5 2" xfId="14420"/>
    <cellStyle name="常规 2 10 2 9 2" xfId="14421"/>
    <cellStyle name="常规 2 10 6 15 10" xfId="14422"/>
    <cellStyle name="常规 5 2 2 10 2" xfId="14423"/>
    <cellStyle name="常规 2 10 6 15 10 2" xfId="14424"/>
    <cellStyle name="常规 2 10 2 9 2 2" xfId="14425"/>
    <cellStyle name="常规 2 7 7 11" xfId="14426"/>
    <cellStyle name="常规 8 4 2 13" xfId="14427"/>
    <cellStyle name="常规 2 10 6 15 11" xfId="14428"/>
    <cellStyle name="常规 2 10 2 9 3" xfId="14429"/>
    <cellStyle name="常规 2 10 7 2 2 5" xfId="14430"/>
    <cellStyle name="常规 2 10 6 15 11 2" xfId="14431"/>
    <cellStyle name="常规 2 10 2 9 3 2" xfId="14432"/>
    <cellStyle name="常规 2 10 6 15 12" xfId="14433"/>
    <cellStyle name="常规 2 10 2 9 4" xfId="14434"/>
    <cellStyle name="常规 6 5 9 2" xfId="14435"/>
    <cellStyle name="常规 2 10 7 2 3 5" xfId="14436"/>
    <cellStyle name="常规 2 10 2 9 4 2" xfId="14437"/>
    <cellStyle name="常规 2 10 2 9 5" xfId="14438"/>
    <cellStyle name="常规 6 5 9 3" xfId="14439"/>
    <cellStyle name="常规 2 10 2 9 6" xfId="14440"/>
    <cellStyle name="常规 6 5 9 4" xfId="14441"/>
    <cellStyle name="常规 7 8 10" xfId="14442"/>
    <cellStyle name="常规 2 10 7 2 5 5" xfId="14443"/>
    <cellStyle name="常规 2 2 2 2 2 8" xfId="14444"/>
    <cellStyle name="常规 2 10 2 9 6 2" xfId="14445"/>
    <cellStyle name="常规 7 8 10 2" xfId="14446"/>
    <cellStyle name="常规 2 2 2 2 3" xfId="14447"/>
    <cellStyle name="常规 2 10 7 2 6 5" xfId="14448"/>
    <cellStyle name="常规 2 2 2 2 3 8" xfId="14449"/>
    <cellStyle name="常规 2 10 2 9 7 2" xfId="14450"/>
    <cellStyle name="常规 2 7 8 11" xfId="14451"/>
    <cellStyle name="常规 7 8 11 2" xfId="14452"/>
    <cellStyle name="常规 2 10 7 2 7 5" xfId="14453"/>
    <cellStyle name="常规 2 2 2 2 4 8" xfId="14454"/>
    <cellStyle name="常规 2 2 2 3 3" xfId="14455"/>
    <cellStyle name="常规 2 10 2 9 8 2" xfId="14456"/>
    <cellStyle name="常规 7 8 12 2" xfId="14457"/>
    <cellStyle name="常规 2 6 7 2 6 3 2" xfId="14458"/>
    <cellStyle name="常规 2 2 2 37" xfId="14459"/>
    <cellStyle name="常规 2 7 8 12 8" xfId="14460"/>
    <cellStyle name="常规 2 10 7 2 8 5" xfId="14461"/>
    <cellStyle name="常规 2 2 2 2 5 8" xfId="14462"/>
    <cellStyle name="常规 2 2 2 4 3" xfId="14463"/>
    <cellStyle name="常规 2 10 2 9 9 2" xfId="14464"/>
    <cellStyle name="常规 7 8 13 2" xfId="14465"/>
    <cellStyle name="常规 2 6 7 2 6 4 2" xfId="14466"/>
    <cellStyle name="常规 2 7 8 13 8" xfId="14467"/>
    <cellStyle name="常规 2 2 2 2 10 8" xfId="14468"/>
    <cellStyle name="常规 4 6 2 5 4" xfId="14469"/>
    <cellStyle name="常规 2 10 8 2 4 3 2" xfId="14470"/>
    <cellStyle name="常规 28 8 6 2" xfId="14471"/>
    <cellStyle name="常规 33 8 6 2" xfId="14472"/>
    <cellStyle name="常规 2 10 5 2 14 9 2" xfId="14473"/>
    <cellStyle name="常规 2 10 30" xfId="14474"/>
    <cellStyle name="常规 2 10 25" xfId="14475"/>
    <cellStyle name="常规 2 2 2 2 2 2 11" xfId="14476"/>
    <cellStyle name="常规 2 2 3 3 2 17 2" xfId="14477"/>
    <cellStyle name="常规 2 2 3 3 2 22 2" xfId="14478"/>
    <cellStyle name="常规 2 10 30 2" xfId="14479"/>
    <cellStyle name="常规 2 10 25 2" xfId="14480"/>
    <cellStyle name="常规 2 2 2 2 2 2 11 2" xfId="14481"/>
    <cellStyle name="常规 2 2 2 4 2 10 12" xfId="14482"/>
    <cellStyle name="常规 2 10 31" xfId="14483"/>
    <cellStyle name="常规 2 10 26" xfId="14484"/>
    <cellStyle name="常规 2 2 2 4 14 6 2" xfId="14485"/>
    <cellStyle name="常规 2 2 2 2 2 2 12" xfId="14486"/>
    <cellStyle name="常规 2 9 2 10 3 2" xfId="14487"/>
    <cellStyle name="常规 2 2 2 8 2 14 8 2" xfId="14488"/>
    <cellStyle name="常规 2 10 31 2" xfId="14489"/>
    <cellStyle name="常规 2 10 26 2" xfId="14490"/>
    <cellStyle name="常规 2 10 7 9 3 2" xfId="14491"/>
    <cellStyle name="常规 2 10 32" xfId="14492"/>
    <cellStyle name="常规 2 10 27" xfId="14493"/>
    <cellStyle name="常规 2 2 2 2 2 2 13" xfId="14494"/>
    <cellStyle name="常规 2 10 32 2" xfId="14495"/>
    <cellStyle name="常规 2 10 27 2" xfId="14496"/>
    <cellStyle name="常规 2 10 28 2" xfId="14497"/>
    <cellStyle name="常规 2 7 2 2 4 3 2" xfId="14498"/>
    <cellStyle name="常规 2 10 29" xfId="14499"/>
    <cellStyle name="常规 2 10 29 2" xfId="14500"/>
    <cellStyle name="常规 2 10 3 10" xfId="14501"/>
    <cellStyle name="常规 2 10 3 10 10" xfId="14502"/>
    <cellStyle name="常规 2 2 4 4 2 5 14" xfId="14503"/>
    <cellStyle name="常规 2 2 2 9 10 11 2" xfId="14504"/>
    <cellStyle name="常规 2 6 7 7 4" xfId="14505"/>
    <cellStyle name="常规 2 10 3 10 10 2" xfId="14506"/>
    <cellStyle name="常规 2 6 7 8 4" xfId="14507"/>
    <cellStyle name="常规 2 10 3 10 11 2" xfId="14508"/>
    <cellStyle name="常规 2 6 5 2 12 13" xfId="14509"/>
    <cellStyle name="常规 2 10 5 5 10" xfId="14510"/>
    <cellStyle name="常规 2 10 3 10 12" xfId="14511"/>
    <cellStyle name="常规 2 10 3 10 2" xfId="14512"/>
    <cellStyle name="常规 2 10 3 10 3" xfId="14513"/>
    <cellStyle name="常规 2 10 3 10 3 2" xfId="14514"/>
    <cellStyle name="常规 2 2 3 4 2 2 5" xfId="14515"/>
    <cellStyle name="常规 2 2 4 7 2 8 8 2" xfId="14516"/>
    <cellStyle name="常规 2 10 3 10 4" xfId="14517"/>
    <cellStyle name="常规 2 10 3 10 4 2" xfId="14518"/>
    <cellStyle name="常规 2 3 10 7" xfId="14519"/>
    <cellStyle name="常规 2 2 3 4 2 3 5" xfId="14520"/>
    <cellStyle name="常规 2 10 3 10 5" xfId="14521"/>
    <cellStyle name="常规 2 10 3 10 5 2" xfId="14522"/>
    <cellStyle name="常规 2 3 11 7" xfId="14523"/>
    <cellStyle name="常规 2 2 2 3 5 13" xfId="14524"/>
    <cellStyle name="常规 2 2 3 4 2 4 5" xfId="14525"/>
    <cellStyle name="常规 2 10 3 10 6" xfId="14526"/>
    <cellStyle name="常规 2 10 3 10 6 2" xfId="14527"/>
    <cellStyle name="常规 2 2 3 4 13" xfId="14528"/>
    <cellStyle name="常规 2 6 6 10 2 2" xfId="14529"/>
    <cellStyle name="常规 2 2 3 4 2 5 5" xfId="14530"/>
    <cellStyle name="常规 2 3 12 7" xfId="14531"/>
    <cellStyle name="常规 2 10 3 10 7" xfId="14532"/>
    <cellStyle name="常规 2 10 3 10 7 2" xfId="14533"/>
    <cellStyle name="常规 2 6 6 10 3 2" xfId="14534"/>
    <cellStyle name="常规 2 2 3 4 2 6 5" xfId="14535"/>
    <cellStyle name="常规 2 3 13 7" xfId="14536"/>
    <cellStyle name="常规 2 7 9 6 13" xfId="14537"/>
    <cellStyle name="常规 2 10 3 10 8" xfId="14538"/>
    <cellStyle name="常规 2 10 3 10 8 2" xfId="14539"/>
    <cellStyle name="常规 2 6 6 10 4 2" xfId="14540"/>
    <cellStyle name="常规 2 2 3 4 2 7 5" xfId="14541"/>
    <cellStyle name="常规 2 3 14 7" xfId="14542"/>
    <cellStyle name="常规 2 10 3 10 9" xfId="14543"/>
    <cellStyle name="常规 2 10 3 10 9 2" xfId="14544"/>
    <cellStyle name="常规 2 6 6 10 5 2" xfId="14545"/>
    <cellStyle name="常规 2 2 3 4 2 8 5" xfId="14546"/>
    <cellStyle name="常规 2 3 15 7" xfId="14547"/>
    <cellStyle name="常规 2 2 4 4 2 6 14" xfId="14548"/>
    <cellStyle name="常规 2 10 5 5 4" xfId="14549"/>
    <cellStyle name="常规 6 8 5 2" xfId="14550"/>
    <cellStyle name="常规 2 10 3 11 10" xfId="14551"/>
    <cellStyle name="常规 2 10 3 2 9 6 2" xfId="14552"/>
    <cellStyle name="常规 2 2 3 3 2 2 7" xfId="14553"/>
    <cellStyle name="常规 2 10 5 5 4 2" xfId="14554"/>
    <cellStyle name="常规 2 10 3 11 10 2" xfId="14555"/>
    <cellStyle name="常规 2 10 5 5 5" xfId="14556"/>
    <cellStyle name="常规 6 8 5 3" xfId="14557"/>
    <cellStyle name="常规 2 10 3 11 11" xfId="14558"/>
    <cellStyle name="常规 2 7 5 10 10 2" xfId="14559"/>
    <cellStyle name="常规 2 10 5 5 5 2" xfId="14560"/>
    <cellStyle name="常规 2 10 4 2 3" xfId="14561"/>
    <cellStyle name="常规 2 10 3 11 11 2" xfId="14562"/>
    <cellStyle name="常规 2 6 5 2 13 13" xfId="14563"/>
    <cellStyle name="常规 2 10 5 6 10" xfId="14564"/>
    <cellStyle name="常规 2 7 5 2 3 2 2" xfId="14565"/>
    <cellStyle name="常规 2 2 3 3 2 2 9" xfId="14566"/>
    <cellStyle name="常规 2 10 5 5 6" xfId="14567"/>
    <cellStyle name="常规 6 8 5 4" xfId="14568"/>
    <cellStyle name="常规 2 10 3 11 12" xfId="14569"/>
    <cellStyle name="常规 2 10 3 11 2" xfId="14570"/>
    <cellStyle name="常规 2 10 3 11 2 2" xfId="14571"/>
    <cellStyle name="常规 2 7 4 12 4" xfId="14572"/>
    <cellStyle name="常规 2 10 3 11 3" xfId="14573"/>
    <cellStyle name="常规 2 10 3 11 3 2" xfId="14574"/>
    <cellStyle name="常规 2 2 3 5 13 14" xfId="14575"/>
    <cellStyle name="常规 2 7 4 13 4" xfId="14576"/>
    <cellStyle name="常规 2 2 4 7 2 8 9 2" xfId="14577"/>
    <cellStyle name="常规 2 10 3 11 4" xfId="14578"/>
    <cellStyle name="常规 2 10 3 11 4 2" xfId="14579"/>
    <cellStyle name="常规 2 7 4 14 4" xfId="14580"/>
    <cellStyle name="常规 2 10 3 11 5" xfId="14581"/>
    <cellStyle name="常规 2 10 3 11 5 2" xfId="14582"/>
    <cellStyle name="常规 2 7 4 15 4" xfId="14583"/>
    <cellStyle name="常规 2 10 3 11 6" xfId="14584"/>
    <cellStyle name="常规 2 2 3 9 13" xfId="14585"/>
    <cellStyle name="常规 2 10 3 11 6 2" xfId="14586"/>
    <cellStyle name="常规 2 6 6 11 3 2" xfId="14587"/>
    <cellStyle name="常规 2 10 8 2 10 12" xfId="14588"/>
    <cellStyle name="常规 2 10 3 11 7 2" xfId="14589"/>
    <cellStyle name="常规 2 10 3 11 8" xfId="14590"/>
    <cellStyle name="常规 2 10 3 11 8 2" xfId="14591"/>
    <cellStyle name="常规 2 2 3 5 14 14" xfId="14592"/>
    <cellStyle name="常规 2 10 7 12 2 2" xfId="14593"/>
    <cellStyle name="常规 2 10 3 11 9" xfId="14594"/>
    <cellStyle name="常规 2 10 3 11 9 2" xfId="14595"/>
    <cellStyle name="常规 2 2 3 5 2 6 3 2" xfId="14596"/>
    <cellStyle name="常规 2 10 3 12" xfId="14597"/>
    <cellStyle name="常规 2 8 13 5 2" xfId="14598"/>
    <cellStyle name="常规 2 10 3 12 10" xfId="14599"/>
    <cellStyle name="常规 2 10 3 12 10 2" xfId="14600"/>
    <cellStyle name="常规 2 10 3 12 11" xfId="14601"/>
    <cellStyle name="常规 2 10 9 2 3" xfId="14602"/>
    <cellStyle name="常规 2 10 3 12 11 2" xfId="14603"/>
    <cellStyle name="常规 2 6 5 2 14 13" xfId="14604"/>
    <cellStyle name="常规 2 10 5 7 10" xfId="14605"/>
    <cellStyle name="常规 2 7 5 2 3 7 2" xfId="14606"/>
    <cellStyle name="常规 2 2 3 3 2 7 9" xfId="14607"/>
    <cellStyle name="常规 2 2 3 7 2 7 3 2" xfId="14608"/>
    <cellStyle name="常规 2 10 3 12 12" xfId="14609"/>
    <cellStyle name="常规 2 10 3 12 2" xfId="14610"/>
    <cellStyle name="常规 2 2 2 6 2 4 14" xfId="14611"/>
    <cellStyle name="常规 2 10 3 12 2 2" xfId="14612"/>
    <cellStyle name="常规 6 3 10 3" xfId="14613"/>
    <cellStyle name="常规 2 6 3 10 9" xfId="14614"/>
    <cellStyle name="常规 2 6 2 2 5 11 2" xfId="14615"/>
    <cellStyle name="常规 2 2 3 5 2 2 10" xfId="14616"/>
    <cellStyle name="常规 2 10 8 2 14 12" xfId="14617"/>
    <cellStyle name="常规 2 2 2 6 2 8 7" xfId="14618"/>
    <cellStyle name="常规 2 10 3 12 3" xfId="14619"/>
    <cellStyle name="常规 2 10 3 12 3 2" xfId="14620"/>
    <cellStyle name="常规 6 3 11 3" xfId="14621"/>
    <cellStyle name="常规 2 6 3 11 9" xfId="14622"/>
    <cellStyle name="常规 2 2 2 6 2 9 7" xfId="14623"/>
    <cellStyle name="常规 2 10 3 12 4" xfId="14624"/>
    <cellStyle name="常规 2 10 3 12 4 2" xfId="14625"/>
    <cellStyle name="常规 6 3 12 3" xfId="14626"/>
    <cellStyle name="常规 2 10 3 12 5" xfId="14627"/>
    <cellStyle name="常规 2 10 3 12 5 2" xfId="14628"/>
    <cellStyle name="常规 6 3 13 3" xfId="14629"/>
    <cellStyle name="常规 2 10 3 12 6" xfId="14630"/>
    <cellStyle name="常规 2 10 3 12 6 2" xfId="14631"/>
    <cellStyle name="常规 6 3 14 3" xfId="14632"/>
    <cellStyle name="常规 2 2 3 7 2 7 10 2" xfId="14633"/>
    <cellStyle name="常规 2 10 3 12 7 2" xfId="14634"/>
    <cellStyle name="常规 6 3 15 3" xfId="14635"/>
    <cellStyle name="常规 2 6 6 12 3 2" xfId="14636"/>
    <cellStyle name="常规 2 6 3 15 9" xfId="14637"/>
    <cellStyle name="常规 2 2 3 5 2 3 10" xfId="14638"/>
    <cellStyle name="常规 2 2 3 7 2 7 11 2" xfId="14639"/>
    <cellStyle name="常规 2 10 3 12 8 2" xfId="14640"/>
    <cellStyle name="常规 2 2 2 5 3 2 2" xfId="14641"/>
    <cellStyle name="常规 2 10 7 12 3 2" xfId="14642"/>
    <cellStyle name="常规 5 2 8 12" xfId="14643"/>
    <cellStyle name="常规 2 2 2 6 13 11" xfId="14644"/>
    <cellStyle name="常规 2 2 3 7 2 7 12" xfId="14645"/>
    <cellStyle name="常规 2 10 3 12 9" xfId="14646"/>
    <cellStyle name="常规 2 10 3 12 9 2" xfId="14647"/>
    <cellStyle name="常规 2 6 2" xfId="14648"/>
    <cellStyle name="常规 2 10 9 9 10" xfId="14649"/>
    <cellStyle name="常规 2 10 3 13" xfId="14650"/>
    <cellStyle name="常规 2 2 2 5 7 11 2" xfId="14651"/>
    <cellStyle name="常规 37 7 3 2" xfId="14652"/>
    <cellStyle name="常规 2 5 2 10 12" xfId="14653"/>
    <cellStyle name="常规 2 10 3 13 10 2" xfId="14654"/>
    <cellStyle name="常规 2 2 2 5 2 14 7" xfId="14655"/>
    <cellStyle name="常规 2 10 3 13 11 2" xfId="14656"/>
    <cellStyle name="常规 2 10 3 13 2" xfId="14657"/>
    <cellStyle name="常规 2 6 2 2" xfId="14658"/>
    <cellStyle name="常规 2 10 9 9 10 2" xfId="14659"/>
    <cellStyle name="常规 2 6 2 2 2" xfId="14660"/>
    <cellStyle name="常规 2 2 3 5 2 7 10" xfId="14661"/>
    <cellStyle name="常规 2 10 8 7" xfId="14662"/>
    <cellStyle name="常规 2 10 3 13 2 2" xfId="14663"/>
    <cellStyle name="常规 2 2 4 6 2 13 10" xfId="14664"/>
    <cellStyle name="常规 2 10 3 13 3" xfId="14665"/>
    <cellStyle name="常规 2 6 2 3 2" xfId="14666"/>
    <cellStyle name="常规 2 10 9 7" xfId="14667"/>
    <cellStyle name="常规 2 2 4 6 2 13 10 2" xfId="14668"/>
    <cellStyle name="常规 2 10 3 13 3 2" xfId="14669"/>
    <cellStyle name="常规 2 2 4 6 2 13 11" xfId="14670"/>
    <cellStyle name="常规 2 10 3 13 4" xfId="14671"/>
    <cellStyle name="常规 2 2 4 6 2 13 11 2" xfId="14672"/>
    <cellStyle name="常规 2 10 3 13 4 2" xfId="14673"/>
    <cellStyle name="常规 2 7 13 11" xfId="14674"/>
    <cellStyle name="常规 2 10 3 14 2 2" xfId="14675"/>
    <cellStyle name="常规 2 2 4 6 2 13 12" xfId="14676"/>
    <cellStyle name="常规 2 10 3 13 5" xfId="14677"/>
    <cellStyle name="常规 2 10 3 13 5 2" xfId="14678"/>
    <cellStyle name="常规 2 2 4 6 2 13 13" xfId="14679"/>
    <cellStyle name="常规 2 10 3 13 6" xfId="14680"/>
    <cellStyle name="常规 2 5 2 4 14" xfId="14681"/>
    <cellStyle name="常规 2 10 3 13 6 2" xfId="14682"/>
    <cellStyle name="常规 2 10 3 13 7 2" xfId="14683"/>
    <cellStyle name="常规 2 10 3 13 8 2" xfId="14684"/>
    <cellStyle name="常规 2 6 3 2 6" xfId="14685"/>
    <cellStyle name="常规 2 10 7 12 4 2" xfId="14686"/>
    <cellStyle name="常规 2 7 6 14 10 2" xfId="14687"/>
    <cellStyle name="常规 2 2 2 5 3 3 2" xfId="14688"/>
    <cellStyle name="常规 2 10 3 13 9" xfId="14689"/>
    <cellStyle name="常规 2 10 3 13 9 2" xfId="14690"/>
    <cellStyle name="常规 2 10 3 14 10" xfId="14691"/>
    <cellStyle name="常规 2 6 3 10" xfId="14692"/>
    <cellStyle name="常规 2 2 4 4 2 9 14" xfId="14693"/>
    <cellStyle name="常规 2 2 3 2 10 2" xfId="14694"/>
    <cellStyle name="常规 2 7 2 7 4" xfId="14695"/>
    <cellStyle name="常规 2 10 3 14 10 2" xfId="14696"/>
    <cellStyle name="常规 2 6 3 10 2" xfId="14697"/>
    <cellStyle name="常规 2 2 3 2 10 2 2" xfId="14698"/>
    <cellStyle name="常规 2 7 2 8 4" xfId="14699"/>
    <cellStyle name="常规 2 10 3 14 11 2" xfId="14700"/>
    <cellStyle name="常规 2 6 3 11 2" xfId="14701"/>
    <cellStyle name="常规 2 2 3 2 10 3 2" xfId="14702"/>
    <cellStyle name="常规 2 10 5 9 10" xfId="14703"/>
    <cellStyle name="常规 2 2 3 5 5 3 2" xfId="14704"/>
    <cellStyle name="常规 2 2 2 5 3 11 2" xfId="14705"/>
    <cellStyle name="常规 2 10 3 14 12" xfId="14706"/>
    <cellStyle name="常规 2 6 3 12" xfId="14707"/>
    <cellStyle name="常规 2 2 3 2 10 4" xfId="14708"/>
    <cellStyle name="常规 2 10 3 14 2" xfId="14709"/>
    <cellStyle name="常规 7 2 10 3" xfId="14710"/>
    <cellStyle name="常规 2 7 2 10 9" xfId="14711"/>
    <cellStyle name="常规 2 6 3 2" xfId="14712"/>
    <cellStyle name="常规 2 10 9 9 11 2" xfId="14713"/>
    <cellStyle name="常规 2 10 3 14 3" xfId="14714"/>
    <cellStyle name="常规 7 2 10 4" xfId="14715"/>
    <cellStyle name="常规 2 10 3 14 5" xfId="14716"/>
    <cellStyle name="常规 2 10 3 14 3 2" xfId="14717"/>
    <cellStyle name="常规 2 10 3 14 4" xfId="14718"/>
    <cellStyle name="常规 2 10 3 15 5" xfId="14719"/>
    <cellStyle name="常规 2 7 5 2 10 2 2" xfId="14720"/>
    <cellStyle name="常规 2 10 3 14 4 2" xfId="14721"/>
    <cellStyle name="常规 2 6 3 4 2" xfId="14722"/>
    <cellStyle name="常规 2 2 3 2 10 12" xfId="14723"/>
    <cellStyle name="常规 2 7 5 2 11 3" xfId="14724"/>
    <cellStyle name="常规 2 10 3 14 5 2" xfId="14725"/>
    <cellStyle name="常规 2 10 3 14 6" xfId="14726"/>
    <cellStyle name="常规 2 5 2 9 14" xfId="14727"/>
    <cellStyle name="常规 3 5 14 2" xfId="14728"/>
    <cellStyle name="常规 2 10 3 14 6 2" xfId="14729"/>
    <cellStyle name="常规 2 7 14 11" xfId="14730"/>
    <cellStyle name="常规 2 10 3 14 7 2" xfId="14731"/>
    <cellStyle name="常规 2 10 3 14 8 2" xfId="14732"/>
    <cellStyle name="常规 2 6 3 3 6" xfId="14733"/>
    <cellStyle name="常规 2 10 7 12 5 2" xfId="14734"/>
    <cellStyle name="常规 2 7 6 14 11 2" xfId="14735"/>
    <cellStyle name="常规 2 2 3 5 5 12" xfId="14736"/>
    <cellStyle name="常规 2 2 2 5 3 4 2" xfId="14737"/>
    <cellStyle name="常规 2 10 3 14 9" xfId="14738"/>
    <cellStyle name="常规 2 10 3 14 9 2" xfId="14739"/>
    <cellStyle name="常规 2 6 6 14 5 2" xfId="14740"/>
    <cellStyle name="常规 2 6 3 9 2" xfId="14741"/>
    <cellStyle name="常规 2 2 3 2 11 12" xfId="14742"/>
    <cellStyle name="常规 2 10 3 15" xfId="14743"/>
    <cellStyle name="常规 2 6 4" xfId="14744"/>
    <cellStyle name="常规 2 2 4 7 2 10 2" xfId="14745"/>
    <cellStyle name="常规 2 10 9 9 12" xfId="14746"/>
    <cellStyle name="常规 2 10 3 15 10" xfId="14747"/>
    <cellStyle name="常规 2 6 4 10" xfId="14748"/>
    <cellStyle name="常规 2 2 2 2 2 13 7" xfId="14749"/>
    <cellStyle name="常规 2 2 3 2 15 2" xfId="14750"/>
    <cellStyle name="常规 2 10 3 15 10 2" xfId="14751"/>
    <cellStyle name="常规 2 7 7 7 4" xfId="14752"/>
    <cellStyle name="常规 2 6 4 10 2" xfId="14753"/>
    <cellStyle name="常规 2 2 2 2 2 13 7 2" xfId="14754"/>
    <cellStyle name="常规 2 2 3 2 15 2 2" xfId="14755"/>
    <cellStyle name="常规 2 10 3 15 11" xfId="14756"/>
    <cellStyle name="常规 2 6 4 11" xfId="14757"/>
    <cellStyle name="常规 2 2 2 2 2 13 8" xfId="14758"/>
    <cellStyle name="常规 2 2 3 2 15 3" xfId="14759"/>
    <cellStyle name="常规 2 10 3 15 11 2" xfId="14760"/>
    <cellStyle name="常规 2 7 7 8 4" xfId="14761"/>
    <cellStyle name="常规 2 6 4 11 2" xfId="14762"/>
    <cellStyle name="常规 2 2 2 2 2 13 8 2" xfId="14763"/>
    <cellStyle name="常规 2 2 3 2 15 3 2" xfId="14764"/>
    <cellStyle name="常规 2 10 3 15 12" xfId="14765"/>
    <cellStyle name="常规 2 6 4 12" xfId="14766"/>
    <cellStyle name="常规 2 2 2 2 2 13 9" xfId="14767"/>
    <cellStyle name="常规 2 2 3 2 15 4" xfId="14768"/>
    <cellStyle name="常规 2 10 3 15 2" xfId="14769"/>
    <cellStyle name="常规 7 2 11 3" xfId="14770"/>
    <cellStyle name="常规 2 7 18 11" xfId="14771"/>
    <cellStyle name="常规 2 10 3 15 2 2" xfId="14772"/>
    <cellStyle name="常规 2 10 3 15 3" xfId="14773"/>
    <cellStyle name="常规 7 2 11 4" xfId="14774"/>
    <cellStyle name="常规 2 10 3 15 3 2" xfId="14775"/>
    <cellStyle name="常规 2 6 4 3 2" xfId="14776"/>
    <cellStyle name="常规 2 2 2 2 2 13 12" xfId="14777"/>
    <cellStyle name="常规 2 10 3 15 4" xfId="14778"/>
    <cellStyle name="常规 2 10 3 15 4 2" xfId="14779"/>
    <cellStyle name="常规 2 6 4 4 2" xfId="14780"/>
    <cellStyle name="常规 2 4 10 7" xfId="14781"/>
    <cellStyle name="常规 2 2 3 2 15 12" xfId="14782"/>
    <cellStyle name="常规 2 9 2 4 10" xfId="14783"/>
    <cellStyle name="常规 2 7 2 9 12" xfId="14784"/>
    <cellStyle name="常规 2 10 3 2 2 10" xfId="14785"/>
    <cellStyle name="常规 2 7 5 5" xfId="14786"/>
    <cellStyle name="常规 4 9 5 14" xfId="14787"/>
    <cellStyle name="常规 2 10 3 15 5 2" xfId="14788"/>
    <cellStyle name="常规 2 6 4 5 2" xfId="14789"/>
    <cellStyle name="常规 2 2 2 4 5 13" xfId="14790"/>
    <cellStyle name="常规 2 6 4 2 6 12" xfId="14791"/>
    <cellStyle name="常规 2 4 11 7" xfId="14792"/>
    <cellStyle name="常规 2 10 3 15 6" xfId="14793"/>
    <cellStyle name="常规 2 2 4 4 13" xfId="14794"/>
    <cellStyle name="常规 2 10 3 15 6 2" xfId="14795"/>
    <cellStyle name="常规 2 7 19 11" xfId="14796"/>
    <cellStyle name="常规 2 10 3 15 7 2" xfId="14797"/>
    <cellStyle name="常规 2 10 3 15 8 2" xfId="14798"/>
    <cellStyle name="常规 2 6 6 15 4 2" xfId="14799"/>
    <cellStyle name="常规 2 6 4 8 2" xfId="14800"/>
    <cellStyle name="常规 2 2 2 2 2 14 12" xfId="14801"/>
    <cellStyle name="常规 2 4 14 7" xfId="14802"/>
    <cellStyle name="常规 2 6 3 4 6" xfId="14803"/>
    <cellStyle name="常规 2 10 7 12 6 2" xfId="14804"/>
    <cellStyle name="常规 2 2 2 5 3 5 2" xfId="14805"/>
    <cellStyle name="常规 2 10 3 15 9" xfId="14806"/>
    <cellStyle name="常规 2 3 2 10 12" xfId="14807"/>
    <cellStyle name="常规 2 10 3 15 9 2" xfId="14808"/>
    <cellStyle name="常规 2 10 3 16" xfId="14809"/>
    <cellStyle name="常规 2 6 5" xfId="14810"/>
    <cellStyle name="常规 2 2 4 7 2 10 3" xfId="14811"/>
    <cellStyle name="常规 2 10 9 9 13" xfId="14812"/>
    <cellStyle name="常规 2 2 3 7 2 5 13" xfId="14813"/>
    <cellStyle name="常规 2 10 3 2 10" xfId="14814"/>
    <cellStyle name="常规 2 10 3 2 10 10" xfId="14815"/>
    <cellStyle name="常规 2 2 2 3 15 9 2" xfId="14816"/>
    <cellStyle name="常规 2 2 4 7 2 8 3" xfId="14817"/>
    <cellStyle name="常规 2 10 3 2 10 10 2" xfId="14818"/>
    <cellStyle name="常规 2 10 3 2 14 7" xfId="14819"/>
    <cellStyle name="常规 2 10 3 2 10 11" xfId="14820"/>
    <cellStyle name="常规 2 2 4 7 2 9 3" xfId="14821"/>
    <cellStyle name="常规 2 10 3 2 10 11 2" xfId="14822"/>
    <cellStyle name="常规 2 10 3 2 10 12" xfId="14823"/>
    <cellStyle name="常规 2 10 3 2 10 2" xfId="14824"/>
    <cellStyle name="常规 2 7 2 7 8 2" xfId="14825"/>
    <cellStyle name="常规 2 10 3 2 10 3" xfId="14826"/>
    <cellStyle name="常规 2 6 3 10 6 2" xfId="14827"/>
    <cellStyle name="常规 4 8 2 3 3" xfId="14828"/>
    <cellStyle name="常规 2 2 2 6 2 8 4 2" xfId="14829"/>
    <cellStyle name="常规 2 10 4 9 7 2" xfId="14830"/>
    <cellStyle name="常规 2 10 3 2 10 4" xfId="14831"/>
    <cellStyle name="常规 2 10 3 2 10 5" xfId="14832"/>
    <cellStyle name="常规 2 2 4 7 2 4 2" xfId="14833"/>
    <cellStyle name="常规 2 10 3 2 10 6" xfId="14834"/>
    <cellStyle name="常规 2 2 4 7 2 4 2 2" xfId="14835"/>
    <cellStyle name="常规 2 8 12" xfId="14836"/>
    <cellStyle name="常规 2 10 3 2 10 6 2" xfId="14837"/>
    <cellStyle name="常规 2 2 4 7 2 4 3" xfId="14838"/>
    <cellStyle name="常规 2 10 3 2 10 7" xfId="14839"/>
    <cellStyle name="常规 2 2 4 7 2 4 3 2" xfId="14840"/>
    <cellStyle name="常规 2 10 3 2 10 7 2" xfId="14841"/>
    <cellStyle name="常规 2 2 4 7 2 4 4" xfId="14842"/>
    <cellStyle name="常规 2 10 3 2 10 8" xfId="14843"/>
    <cellStyle name="常规 2 2 4 7 2 4 4 2" xfId="14844"/>
    <cellStyle name="常规 2 10 3 2 10 8 2" xfId="14845"/>
    <cellStyle name="常规 2 2 4 7 2 4 5" xfId="14846"/>
    <cellStyle name="常规 2 10 3 2 10 9" xfId="14847"/>
    <cellStyle name="常规 2 2 4 7 2 4 5 2" xfId="14848"/>
    <cellStyle name="常规 2 10 3 2 10 9 2" xfId="14849"/>
    <cellStyle name="常规 6 7 2 10 4" xfId="14850"/>
    <cellStyle name="常规 2 2 3 7 2 5 14" xfId="14851"/>
    <cellStyle name="常规 2 10 3 2 11" xfId="14852"/>
    <cellStyle name="常规 2 10 6 2 14" xfId="14853"/>
    <cellStyle name="常规 2 2 4 9 8 12" xfId="14854"/>
    <cellStyle name="常规 2 10 3 2 11 2" xfId="14855"/>
    <cellStyle name="常规 29 10 8" xfId="14856"/>
    <cellStyle name="常规 34 10 8" xfId="14857"/>
    <cellStyle name="常规 2 7 2 7 9 2" xfId="14858"/>
    <cellStyle name="常规 2 2 4 9 8 13" xfId="14859"/>
    <cellStyle name="常规 2 10 3 2 11 3" xfId="14860"/>
    <cellStyle name="常规 29 10 9" xfId="14861"/>
    <cellStyle name="常规 34 10 9" xfId="14862"/>
    <cellStyle name="常规 2 6 3 10 7 2" xfId="14863"/>
    <cellStyle name="常规 4 8 2 4 3" xfId="14864"/>
    <cellStyle name="常规 2 10 8 2 14 10 2" xfId="14865"/>
    <cellStyle name="常规 2 2 2 6 2 8 5 2" xfId="14866"/>
    <cellStyle name="常规 2 6 4 2 4 9 2" xfId="14867"/>
    <cellStyle name="常规 2 4 2 3 2" xfId="14868"/>
    <cellStyle name="常规 2 10 6 2 20" xfId="14869"/>
    <cellStyle name="常规 2 10 6 2 15" xfId="14870"/>
    <cellStyle name="常规 2 4 2 3 3" xfId="14871"/>
    <cellStyle name="常规 2 10 6 2 21" xfId="14872"/>
    <cellStyle name="常规 2 10 6 2 16" xfId="14873"/>
    <cellStyle name="常规 2 6 9 2 12" xfId="14874"/>
    <cellStyle name="常规 2 2 4 2 4 8" xfId="14875"/>
    <cellStyle name="常规 2 2 3 19 3 2" xfId="14876"/>
    <cellStyle name="常规 2 2 4 9 8 14" xfId="14877"/>
    <cellStyle name="常规 2 10 4 9 8 2" xfId="14878"/>
    <cellStyle name="常规 2 10 3 2 11 4" xfId="14879"/>
    <cellStyle name="常规 2 4 2 3 6 2" xfId="14880"/>
    <cellStyle name="常规 2 10 6 2 24 2" xfId="14881"/>
    <cellStyle name="常规 2 10 6 2 19 2" xfId="14882"/>
    <cellStyle name="常规 20 8 14" xfId="14883"/>
    <cellStyle name="常规 2 2 2 3 2 4 2 2" xfId="14884"/>
    <cellStyle name="常规 2 6 7 14 12" xfId="14885"/>
    <cellStyle name="常规 2 2 4 7 2 5 3 2" xfId="14886"/>
    <cellStyle name="常规 2 2 4 3 3 10" xfId="14887"/>
    <cellStyle name="常规 2 10 3 2 11 7 2" xfId="14888"/>
    <cellStyle name="常规 2 4 2 3 7" xfId="14889"/>
    <cellStyle name="常规 2 10 6 2 25" xfId="14890"/>
    <cellStyle name="常规 6 9 2 10" xfId="14891"/>
    <cellStyle name="常规 2 3 2 11 10" xfId="14892"/>
    <cellStyle name="常规 2 2 2 3 2 4 3" xfId="14893"/>
    <cellStyle name="常规 2 9 8 5 2" xfId="14894"/>
    <cellStyle name="常规 2 6 6 8 2 2" xfId="14895"/>
    <cellStyle name="常规 2 2 4 7 2 5 4" xfId="14896"/>
    <cellStyle name="常规 2 10 3 2 11 8" xfId="14897"/>
    <cellStyle name="常规 2 7 7 2_BCNS01标段清单细目" xfId="14898"/>
    <cellStyle name="常规 2 2 4 7 2 5 4 2" xfId="14899"/>
    <cellStyle name="常规 2 10 3 2 11 8 2" xfId="14900"/>
    <cellStyle name="常规 2 6 6 2 12 2 2" xfId="14901"/>
    <cellStyle name="常规 2 10 3 2 11 9" xfId="14902"/>
    <cellStyle name="常规 2 2 4 7 2 5 5" xfId="14903"/>
    <cellStyle name="常规 2 2 4 7 2 5 5 2" xfId="14904"/>
    <cellStyle name="常规 2 10 3 2 11 9 2" xfId="14905"/>
    <cellStyle name="常规 2 10 3 2 12 2" xfId="14906"/>
    <cellStyle name="常规 29 11 8" xfId="14907"/>
    <cellStyle name="常规 34 11 8" xfId="14908"/>
    <cellStyle name="常规 2 2 2 5 2 12 10" xfId="14909"/>
    <cellStyle name="常规 2 6 6 2 12 3 2" xfId="14910"/>
    <cellStyle name="常规 2 10 3 2 12 9" xfId="14911"/>
    <cellStyle name="常规 4 9 7 13" xfId="14912"/>
    <cellStyle name="常规 2 2 4 7 2 6 5" xfId="14913"/>
    <cellStyle name="常规 2 10 3 2 13" xfId="14914"/>
    <cellStyle name="常规 2 2 4 5 2 2 11" xfId="14915"/>
    <cellStyle name="常规 2 10 3 2 13 10 2" xfId="14916"/>
    <cellStyle name="常规 2 10 3 2 13 11 2" xfId="14917"/>
    <cellStyle name="常规 2 10 3 2 13 2" xfId="14918"/>
    <cellStyle name="常规 29 12 8" xfId="14919"/>
    <cellStyle name="常规 34 12 8" xfId="14920"/>
    <cellStyle name="常规 2 10 3 2 13 3" xfId="14921"/>
    <cellStyle name="常规 29 12 9" xfId="14922"/>
    <cellStyle name="常规 34 12 9" xfId="14923"/>
    <cellStyle name="常规 2 6 3 10 9 2" xfId="14924"/>
    <cellStyle name="常规 2 2 3 5 2 2 10 2" xfId="14925"/>
    <cellStyle name="常规 4 8 2 6 3" xfId="14926"/>
    <cellStyle name="常规 2 2 2 6 2 8 7 2" xfId="14927"/>
    <cellStyle name="常规 2 10 3 2 13 4" xfId="14928"/>
    <cellStyle name="常规 29 4 10" xfId="14929"/>
    <cellStyle name="常规 34 4 10" xfId="14930"/>
    <cellStyle name="常规 2 10 3 2 13 5" xfId="14931"/>
    <cellStyle name="常规 29 4 11" xfId="14932"/>
    <cellStyle name="常规 34 4 11" xfId="14933"/>
    <cellStyle name="常规 2 6 3 2 2 10 2" xfId="14934"/>
    <cellStyle name="常规 2 2 4 7 2 7 2" xfId="14935"/>
    <cellStyle name="常规 2 10 3 2 13 6" xfId="14936"/>
    <cellStyle name="常规 29 4 12" xfId="14937"/>
    <cellStyle name="常规 34 4 12" xfId="14938"/>
    <cellStyle name="常规 2 2 4 7 2 7 2 2" xfId="14939"/>
    <cellStyle name="常规 2 10 3 2 13 6 2" xfId="14940"/>
    <cellStyle name="常规 2 2 4 7 2 7 3" xfId="14941"/>
    <cellStyle name="常规 2 10 3 2 13 7" xfId="14942"/>
    <cellStyle name="常规 29 4 13" xfId="14943"/>
    <cellStyle name="常规 34 4 13" xfId="14944"/>
    <cellStyle name="常规 2 2 4 7 2 7 3 2" xfId="14945"/>
    <cellStyle name="常规 2 10 3 2 13 7 2" xfId="14946"/>
    <cellStyle name="常规 2 6 6 8 4 2" xfId="14947"/>
    <cellStyle name="常规 2 2 4 7 2 7 4" xfId="14948"/>
    <cellStyle name="常规 2 4 11 11 2" xfId="14949"/>
    <cellStyle name="常规 2 10 3 2 13 8" xfId="14950"/>
    <cellStyle name="常规 29 4 14" xfId="14951"/>
    <cellStyle name="常规 34 4 14" xfId="14952"/>
    <cellStyle name="常规 2 2 4 7 2 7 4 2" xfId="14953"/>
    <cellStyle name="常规 2 10 3 2 13 8 2" xfId="14954"/>
    <cellStyle name="常规 2 6 6 2 12 4 2" xfId="14955"/>
    <cellStyle name="常规 2 10 3 2 13 9" xfId="14956"/>
    <cellStyle name="常规 2 2 4 7 2 7 5" xfId="14957"/>
    <cellStyle name="常规 2 10 3 2 14 10" xfId="14958"/>
    <cellStyle name="常规 2 2 3 10 4 2" xfId="14959"/>
    <cellStyle name="常规 2 6 6 2 10 10 2" xfId="14960"/>
    <cellStyle name="常规 2 6 5 6 14" xfId="14961"/>
    <cellStyle name="常规 2 10 3 8 6" xfId="14962"/>
    <cellStyle name="常规 6 6 8 4" xfId="14963"/>
    <cellStyle name="常规 2 10 3 2 14 10 2" xfId="14964"/>
    <cellStyle name="常规 2 2 3 7 2 5 2" xfId="14965"/>
    <cellStyle name="常规 2 10 3 2 14 11" xfId="14966"/>
    <cellStyle name="常规 2 6 6 2 10 11 2" xfId="14967"/>
    <cellStyle name="常规 2 10 3 9 6" xfId="14968"/>
    <cellStyle name="常规 6 6 9 4" xfId="14969"/>
    <cellStyle name="常规 2 2 3 7 2 5 2 2" xfId="14970"/>
    <cellStyle name="常规 2 10 3 2 14 11 2" xfId="14971"/>
    <cellStyle name="常规 2 10 3 2 14 2" xfId="14972"/>
    <cellStyle name="常规 29 13 8" xfId="14973"/>
    <cellStyle name="常规 34 13 8" xfId="14974"/>
    <cellStyle name="常规 2 10 3 2 14 2 2" xfId="14975"/>
    <cellStyle name="常规 29 13 8 2" xfId="14976"/>
    <cellStyle name="常规 34 13 8 2" xfId="14977"/>
    <cellStyle name="常规 7 3 2 14 4" xfId="14978"/>
    <cellStyle name="常规 2 10 3 2 14 3" xfId="14979"/>
    <cellStyle name="常规 29 13 9" xfId="14980"/>
    <cellStyle name="常规 34 13 9" xfId="14981"/>
    <cellStyle name="常规 2 6 6 2 10 3" xfId="14982"/>
    <cellStyle name="常规 2 2 2 6 2 8 8 2" xfId="14983"/>
    <cellStyle name="常规 3 8 2 12" xfId="14984"/>
    <cellStyle name="常规 2 2 3 5 2 2 11 2" xfId="14985"/>
    <cellStyle name="常规 4 8 2 7 3" xfId="14986"/>
    <cellStyle name="常规 2 10 3 2 14 3 2" xfId="14987"/>
    <cellStyle name="常规 29 13 9 2" xfId="14988"/>
    <cellStyle name="常规 34 13 9 2" xfId="14989"/>
    <cellStyle name="常规 2 7 2 2 8 2 2" xfId="14990"/>
    <cellStyle name="常规 2 10 3 2 14 4" xfId="14991"/>
    <cellStyle name="常规 2 10 3 2 14 4 2" xfId="14992"/>
    <cellStyle name="常规 2 10 3 2 14 5" xfId="14993"/>
    <cellStyle name="常规 2 2 4 6 2 11 11" xfId="14994"/>
    <cellStyle name="常规 2 10 3 2 14 5 2" xfId="14995"/>
    <cellStyle name="常规 2 6 3 2 2 11 2" xfId="14996"/>
    <cellStyle name="常规 2 2 4 7 2 8 2" xfId="14997"/>
    <cellStyle name="常规 2 10 3 2 14 6" xfId="14998"/>
    <cellStyle name="常规 2 2 4 7 2 8 2 2" xfId="14999"/>
    <cellStyle name="常规 3 3 12" xfId="15000"/>
    <cellStyle name="常规 2 10 3 2 14 6 2" xfId="15001"/>
    <cellStyle name="常规 2 2 4 7 2 8 3 2" xfId="15002"/>
    <cellStyle name="常规 2 10 3 2 14 7 2" xfId="15003"/>
    <cellStyle name="常规 2 6 6 8 5 2" xfId="15004"/>
    <cellStyle name="常规 2 2 4 7 2 8 4" xfId="15005"/>
    <cellStyle name="常规 2 10 3 2 14 8" xfId="15006"/>
    <cellStyle name="常规 2 2 4 7 2 8 4 2" xfId="15007"/>
    <cellStyle name="常规 2 10 3 2 14 8 2" xfId="15008"/>
    <cellStyle name="常规 2 2 4 7 2 8 5 2" xfId="15009"/>
    <cellStyle name="常规 2 10 3 2 14 9 2" xfId="15010"/>
    <cellStyle name="常规 2 10 3 2 20 2" xfId="15011"/>
    <cellStyle name="常规 2 10 3 2 15 2" xfId="15012"/>
    <cellStyle name="常规 29 14 8" xfId="15013"/>
    <cellStyle name="常规 34 14 8" xfId="15014"/>
    <cellStyle name="常规 2 2 4 9 9 12" xfId="15015"/>
    <cellStyle name="常规 2 2 4 8 2 8 10 2" xfId="15016"/>
    <cellStyle name="常规 2 10 3 2 21 2" xfId="15017"/>
    <cellStyle name="常规 2 10 3 2 16 2" xfId="15018"/>
    <cellStyle name="常规 2 10 3 2 24 2" xfId="15019"/>
    <cellStyle name="常规 2 10 3 2 19 2" xfId="15020"/>
    <cellStyle name="常规 2 10 8 13 9 2" xfId="15021"/>
    <cellStyle name="常规 2 10 3 2 2" xfId="15022"/>
    <cellStyle name="常规 2 7 2 9 13" xfId="15023"/>
    <cellStyle name="常规 2 10 3 2 2 11" xfId="15024"/>
    <cellStyle name="常规 2 7 5 6" xfId="15025"/>
    <cellStyle name="常规 2 7 2 9 14" xfId="15026"/>
    <cellStyle name="常规 2 10 3 2 2 12" xfId="15027"/>
    <cellStyle name="常规 2 7 5 7" xfId="15028"/>
    <cellStyle name="常规 2 10 5 14 6 2" xfId="15029"/>
    <cellStyle name="常规 2 6 6 9 5" xfId="15030"/>
    <cellStyle name="常规 2 6 4 5 12" xfId="15031"/>
    <cellStyle name="常规 2 10 5 2 8 11" xfId="15032"/>
    <cellStyle name="常规 2 9 2 4 9 2" xfId="15033"/>
    <cellStyle name="常规 2 2 2 8 2 5 5 2" xfId="15034"/>
    <cellStyle name="常规 2 7 18 2" xfId="15035"/>
    <cellStyle name="常规 2 10 3 2 2 4 2" xfId="15036"/>
    <cellStyle name="常规 2 7 23 2" xfId="15037"/>
    <cellStyle name="常规 2 10 4 2 4 10 2" xfId="15038"/>
    <cellStyle name="常规 2 9 9 8" xfId="15039"/>
    <cellStyle name="常规 2 2 4 3 2 7 10 2" xfId="15040"/>
    <cellStyle name="常规 2 10 7 2 14 8 2" xfId="15041"/>
    <cellStyle name="常规 2 7 19" xfId="15042"/>
    <cellStyle name="常规 2 10 3 2 2 5" xfId="15043"/>
    <cellStyle name="常规 2 7 24" xfId="15044"/>
    <cellStyle name="常规 2 10 4 2 4 11" xfId="15045"/>
    <cellStyle name="常规 2 7 19 2" xfId="15046"/>
    <cellStyle name="常规 2 10 3 2 2 5 2" xfId="15047"/>
    <cellStyle name="常规 2 7 24 2" xfId="15048"/>
    <cellStyle name="常规 2 10 4 2 4 11 2" xfId="15049"/>
    <cellStyle name="常规 2 2 4 7 2 11 10" xfId="15050"/>
    <cellStyle name="常规 2 10 3 2 2 6" xfId="15051"/>
    <cellStyle name="常规 2 7 25" xfId="15052"/>
    <cellStyle name="常规 2 7 30" xfId="15053"/>
    <cellStyle name="常规 6 9 14 6 2" xfId="15054"/>
    <cellStyle name="常规 2 10 4 2 4 12" xfId="15055"/>
    <cellStyle name="常规 2 6 2 2 3 4 2" xfId="15056"/>
    <cellStyle name="常规 2 10 8 8 4 2" xfId="15057"/>
    <cellStyle name="常规 2 2 4 7 2 11 11" xfId="15058"/>
    <cellStyle name="常规 2 10 3 2 2 7" xfId="15059"/>
    <cellStyle name="常规 2 7 26" xfId="15060"/>
    <cellStyle name="常规 2 7 31" xfId="15061"/>
    <cellStyle name="常规 2 10 7 2 11 9" xfId="15062"/>
    <cellStyle name="常规 2 2 4 7 2 11 11 2" xfId="15063"/>
    <cellStyle name="常规 2 10 3 2 2 7 2" xfId="15064"/>
    <cellStyle name="常规 2 7 26 2" xfId="15065"/>
    <cellStyle name="常规 2 7 31 2" xfId="15066"/>
    <cellStyle name="常规 2 2 4 7 2 11 12" xfId="15067"/>
    <cellStyle name="常规 2 10 3 2 2 8" xfId="15068"/>
    <cellStyle name="常规 2 7 27" xfId="15069"/>
    <cellStyle name="常规 2 7 32" xfId="15070"/>
    <cellStyle name="常规 2 10 7 2 12 9" xfId="15071"/>
    <cellStyle name="常规 2 10 3 2 2 8 2" xfId="15072"/>
    <cellStyle name="常规 2 7 27 2" xfId="15073"/>
    <cellStyle name="常规 2 7 32 2" xfId="15074"/>
    <cellStyle name="常规 2 2 4 7 2 11 13" xfId="15075"/>
    <cellStyle name="常规 2 10 3 2 2 9" xfId="15076"/>
    <cellStyle name="常规 2 7 28" xfId="15077"/>
    <cellStyle name="常规 2 7 33" xfId="15078"/>
    <cellStyle name="常规 2 10 7 2 13 9" xfId="15079"/>
    <cellStyle name="常规 2 10 3 2 2 9 2" xfId="15080"/>
    <cellStyle name="常规 2 7 28 2" xfId="15081"/>
    <cellStyle name="常规 2 6 4 6 12" xfId="15082"/>
    <cellStyle name="常规 29 6 8" xfId="15083"/>
    <cellStyle name="常规 34 6 8" xfId="15084"/>
    <cellStyle name="常规 2 10 5 2 9 11" xfId="15085"/>
    <cellStyle name="常规 2 10 8 2 6 2 2" xfId="15086"/>
    <cellStyle name="常规 2 2 3 2 3 5 2" xfId="15087"/>
    <cellStyle name="常规 2 2 4 8 2 8 14" xfId="15088"/>
    <cellStyle name="常规 2 10 3 2 25" xfId="15089"/>
    <cellStyle name="常规 6 6 2 10" xfId="15090"/>
    <cellStyle name="常规 2 10 5 4 5 2" xfId="15091"/>
    <cellStyle name="常规 2 10 3 2 3" xfId="15092"/>
    <cellStyle name="常规 2 10 3 2 3 10" xfId="15093"/>
    <cellStyle name="常规 4 9 6 14" xfId="15094"/>
    <cellStyle name="常规 2 10 3 2 3 4 2" xfId="15095"/>
    <cellStyle name="常规 2 2 4 3 2 7 11 2" xfId="15096"/>
    <cellStyle name="常规 2 2 3 8 2 3" xfId="15097"/>
    <cellStyle name="常规 2 10 7 2 14 9 2" xfId="15098"/>
    <cellStyle name="常规 2 10 3 2 3 5" xfId="15099"/>
    <cellStyle name="常规 2 10 3 2 3 5 2" xfId="15100"/>
    <cellStyle name="常规 2 10 3 2 3 6" xfId="15101"/>
    <cellStyle name="常规 6 9 14 7 2" xfId="15102"/>
    <cellStyle name="常规 2 10 3 2 3 6 2" xfId="15103"/>
    <cellStyle name="常规 2 6 2 2 3 5 2" xfId="15104"/>
    <cellStyle name="常规 2 2 3 8 2 5" xfId="15105"/>
    <cellStyle name="常规 2 10 8 8 5 2" xfId="15106"/>
    <cellStyle name="常规 2 2 4 8 2 8 2 2" xfId="15107"/>
    <cellStyle name="常规 2 10 3 2 3 7" xfId="15108"/>
    <cellStyle name="常规 2 10 3 2 3 7 2" xfId="15109"/>
    <cellStyle name="常规 2 10 3 2 3 8" xfId="15110"/>
    <cellStyle name="常规 2 10 3 2 3 8 2" xfId="15111"/>
    <cellStyle name="常规 2 10 3 2 3 9" xfId="15112"/>
    <cellStyle name="常规 2 10 3 2 3 9 2" xfId="15113"/>
    <cellStyle name="常规 2 10 3 2 7 3 2" xfId="15114"/>
    <cellStyle name="常规 2 6 5 2 9 11 2" xfId="15115"/>
    <cellStyle name="常规 2 9 2 9 8 2" xfId="15116"/>
    <cellStyle name="常规 2 10 3 2 4" xfId="15117"/>
    <cellStyle name="常规 6 6 2 2" xfId="15118"/>
    <cellStyle name="常规 2 2 4 7 2 6 6" xfId="15119"/>
    <cellStyle name="常规 2 10 3 2 4 10" xfId="15120"/>
    <cellStyle name="常规 4 9 7 14" xfId="15121"/>
    <cellStyle name="常规 2 2 3 9 13 11" xfId="15122"/>
    <cellStyle name="常规 2 10 3 2 4 4 2" xfId="15123"/>
    <cellStyle name="常规 2 10 3 2 4 5" xfId="15124"/>
    <cellStyle name="常规 2 10 3 2 4 5 2" xfId="15125"/>
    <cellStyle name="常规 2 10 3 2 4 6" xfId="15126"/>
    <cellStyle name="常规 6 9 14 8 2" xfId="15127"/>
    <cellStyle name="常规 2 10 3 2 4 6 2" xfId="15128"/>
    <cellStyle name="常规 2 6 2 2 3 6 2" xfId="15129"/>
    <cellStyle name="常规 2 2 3 8 3 5" xfId="15130"/>
    <cellStyle name="常规 2 10 8 8 6 2" xfId="15131"/>
    <cellStyle name="常规 2 2 4 8 2 8 3 2" xfId="15132"/>
    <cellStyle name="常规 2 10 3 2 4 7" xfId="15133"/>
    <cellStyle name="常规 2 10 3 2 4 7 2" xfId="15134"/>
    <cellStyle name="常规 2 10 3 2 4 8" xfId="15135"/>
    <cellStyle name="常规 2 10 3 2 4 8 2" xfId="15136"/>
    <cellStyle name="常规 2 3 8 2 2" xfId="15137"/>
    <cellStyle name="常规 2 10 3 2 4 9" xfId="15138"/>
    <cellStyle name="常规 2 2 3 9 14 11" xfId="15139"/>
    <cellStyle name="常规 2 10 3 2 4 9 2" xfId="15140"/>
    <cellStyle name="常规 2 10 3 2 5" xfId="15141"/>
    <cellStyle name="常规 6 6 2 3" xfId="15142"/>
    <cellStyle name="常规 2 10 3 2 5 10" xfId="15143"/>
    <cellStyle name="常规 4 9 8 14" xfId="15144"/>
    <cellStyle name="常规 2 10 3 2 5 11" xfId="15145"/>
    <cellStyle name="常规 2 10 3 2 5 12" xfId="15146"/>
    <cellStyle name="常规 2 10 5 2 8 3" xfId="15147"/>
    <cellStyle name="常规 6 8 2 6 3" xfId="15148"/>
    <cellStyle name="常规 2 2 2 8 2 8 7 2" xfId="15149"/>
    <cellStyle name="常规 2 10 3 2 5 6 2" xfId="15150"/>
    <cellStyle name="常规 2 6 2 2 3 7 2" xfId="15151"/>
    <cellStyle name="常规 2 2 4 8 10 3" xfId="15152"/>
    <cellStyle name="常规 4 4 2 6" xfId="15153"/>
    <cellStyle name="常规 2 2 3 8 4 5" xfId="15154"/>
    <cellStyle name="常规 2 10 8 8 7 2" xfId="15155"/>
    <cellStyle name="常规 2 7 4 11 10" xfId="15156"/>
    <cellStyle name="常规 2 2 4 8 2 8 4 2" xfId="15157"/>
    <cellStyle name="常规 2 10 3 2 5 7" xfId="15158"/>
    <cellStyle name="常规 2 10 5 2 9 3" xfId="15159"/>
    <cellStyle name="常规 2 7 4 2 5 11" xfId="15160"/>
    <cellStyle name="常规 6 8 2 7 3" xfId="15161"/>
    <cellStyle name="常规 2 2 2 8 2 8 8 2" xfId="15162"/>
    <cellStyle name="常规 2 10 3 2 5 7 2" xfId="15163"/>
    <cellStyle name="常规 2 10 3 2 5 8" xfId="15164"/>
    <cellStyle name="常规 2 10 3 2 5 8 2" xfId="15165"/>
    <cellStyle name="常规 2 3 8 3 2" xfId="15166"/>
    <cellStyle name="常规 2 10 3 2 5 9" xfId="15167"/>
    <cellStyle name="常规 2 2 3 3 2 3 10 2" xfId="15168"/>
    <cellStyle name="常规 2 10 3 2 5 9 2" xfId="15169"/>
    <cellStyle name="常规 2 10 3 2 6" xfId="15170"/>
    <cellStyle name="常规 6 6 2 4" xfId="15171"/>
    <cellStyle name="常规 2 10 3 2 6 10" xfId="15172"/>
    <cellStyle name="常规 4 9 9 14" xfId="15173"/>
    <cellStyle name="常规 2 10 3 2 6 10 2" xfId="15174"/>
    <cellStyle name="常规 2 2 2 8 12 4" xfId="15175"/>
    <cellStyle name="常规 27 12 10" xfId="15176"/>
    <cellStyle name="常规 32 12 10" xfId="15177"/>
    <cellStyle name="常规 2 10 3 2 6 11" xfId="15178"/>
    <cellStyle name="常规 2 10 3 2 6 11 2" xfId="15179"/>
    <cellStyle name="常规 2 2 2 8 13 4" xfId="15180"/>
    <cellStyle name="常规 2 3 8 11 2" xfId="15181"/>
    <cellStyle name="常规 2 10 3 2 6 12" xfId="15182"/>
    <cellStyle name="常规 2 10 3 2 6 5" xfId="15183"/>
    <cellStyle name="常规 2 10 3 2 6 6" xfId="15184"/>
    <cellStyle name="常规 2 6 7 2 4 13" xfId="15185"/>
    <cellStyle name="常规 2 2 3 8 5 5" xfId="15186"/>
    <cellStyle name="常规 2 10 8 8 8 2" xfId="15187"/>
    <cellStyle name="常规 2 6 2 2 3 8 2" xfId="15188"/>
    <cellStyle name="常规 2 2 4 8 11 3" xfId="15189"/>
    <cellStyle name="常规 2 2 4 8 2 8 5 2" xfId="15190"/>
    <cellStyle name="常规 2 10 3 2 6 7" xfId="15191"/>
    <cellStyle name="常规 2 10 3 2 6 8" xfId="15192"/>
    <cellStyle name="常规 2 3 8 4 2" xfId="15193"/>
    <cellStyle name="常规 2 10 3 2 6 9" xfId="15194"/>
    <cellStyle name="常规 2 2 3 3 2 3 11 2" xfId="15195"/>
    <cellStyle name="常规 2 10 3 2 7 2 2" xfId="15196"/>
    <cellStyle name="常规 2 10 3 2 7 3" xfId="15197"/>
    <cellStyle name="常规 2 8 17" xfId="15198"/>
    <cellStyle name="常规 6 6 2 5 3" xfId="15199"/>
    <cellStyle name="常规 2 10 4 2 5 10 2" xfId="15200"/>
    <cellStyle name="常规 2 10 3 2 7 4 2" xfId="15201"/>
    <cellStyle name="常规 2 6 5 5 12" xfId="15202"/>
    <cellStyle name="常规 2 10 3 3 4" xfId="15203"/>
    <cellStyle name="常规 6 6 3 2" xfId="15204"/>
    <cellStyle name="常规 2 10 4 2 5 11" xfId="15205"/>
    <cellStyle name="常规 2 10 3 2 7 5" xfId="15206"/>
    <cellStyle name="常规 2 10 4 2 5 11 2" xfId="15207"/>
    <cellStyle name="常规 2 10 3 2 7 5 2" xfId="15208"/>
    <cellStyle name="常规 2 10 3 4 4" xfId="15209"/>
    <cellStyle name="常规 6 6 4 2" xfId="15210"/>
    <cellStyle name="常规 2 10 3 5 4" xfId="15211"/>
    <cellStyle name="常规 6 6 5 2" xfId="15212"/>
    <cellStyle name="常规 2 2 4 7 2 12 10 2" xfId="15213"/>
    <cellStyle name="常规 2 10 3 2 7 6 2" xfId="15214"/>
    <cellStyle name="常规 2 6 2 2 3 9 2" xfId="15215"/>
    <cellStyle name="常规 2 2 4 8 12 3" xfId="15216"/>
    <cellStyle name="常规 2 2 3 8 6 5" xfId="15217"/>
    <cellStyle name="常规 2 10 8 8 9 2" xfId="15218"/>
    <cellStyle name="常规 2 2 4 8 2 8 6 2" xfId="15219"/>
    <cellStyle name="常规 2 2 4 7 2 12 11" xfId="15220"/>
    <cellStyle name="常规 2 10 3 2 7 7" xfId="15221"/>
    <cellStyle name="常规 2 10 3 6 4" xfId="15222"/>
    <cellStyle name="常规 6 6 6 2" xfId="15223"/>
    <cellStyle name="常规 2 2 4 7 2 12 11 2" xfId="15224"/>
    <cellStyle name="常规 2 10 3 2 7 7 2" xfId="15225"/>
    <cellStyle name="常规 2 2 4 7 2 12 12" xfId="15226"/>
    <cellStyle name="常规 2 10 3 2 7 8" xfId="15227"/>
    <cellStyle name="常规 2 10 3 7 4" xfId="15228"/>
    <cellStyle name="常规 6 6 7 2" xfId="15229"/>
    <cellStyle name="常规 2 10 3 2 7 8 2" xfId="15230"/>
    <cellStyle name="常规 2 3 8 5 2" xfId="15231"/>
    <cellStyle name="常规 2 2 4 7 2 12 13" xfId="15232"/>
    <cellStyle name="常规 2 10 3 2 7 9" xfId="15233"/>
    <cellStyle name="常规 2 6 5 6 12" xfId="15234"/>
    <cellStyle name="常规 2 10 3 8 4" xfId="15235"/>
    <cellStyle name="常规 2 7 4 10 13" xfId="15236"/>
    <cellStyle name="常规 6 6 8 2" xfId="15237"/>
    <cellStyle name="常规 2 10 3 2 7 9 2" xfId="15238"/>
    <cellStyle name="常规 2 10 3 2 8 10" xfId="15239"/>
    <cellStyle name="常规 2 10 3 2 8 11 2" xfId="15240"/>
    <cellStyle name="常规 2 10 3 2 8 12" xfId="15241"/>
    <cellStyle name="常规 2 10 3 2 8 2 2" xfId="15242"/>
    <cellStyle name="常规 2 2 4 5 3 10 2" xfId="15243"/>
    <cellStyle name="常规 2 10 3 2 8 3" xfId="15244"/>
    <cellStyle name="常规 6 6 2 6 3" xfId="15245"/>
    <cellStyle name="常规 2 10 4 2 4" xfId="15246"/>
    <cellStyle name="常规 6 7 2 2" xfId="15247"/>
    <cellStyle name="常规 2 10 3 2 8 3 2" xfId="15248"/>
    <cellStyle name="常规 2 2 4 2 2 3 10 2" xfId="15249"/>
    <cellStyle name="常规 2 10 4 3 4" xfId="15250"/>
    <cellStyle name="常规 2 7 4 14 13" xfId="15251"/>
    <cellStyle name="常规 6 7 3 2" xfId="15252"/>
    <cellStyle name="常规 2 10 3 2 8 4 2" xfId="15253"/>
    <cellStyle name="常规 2 10 3 2 8 5" xfId="15254"/>
    <cellStyle name="常规 2 2 4 2 2 3 11 2" xfId="15255"/>
    <cellStyle name="常规 2 10 4 4 4" xfId="15256"/>
    <cellStyle name="常规 6 7 4 2" xfId="15257"/>
    <cellStyle name="常规 2 10 3 2 8 5 2" xfId="15258"/>
    <cellStyle name="常规 2 2 4 8 2 8 7 2" xfId="15259"/>
    <cellStyle name="常规 2 10 3 2 8 7" xfId="15260"/>
    <cellStyle name="常规 2 10 4 6 4" xfId="15261"/>
    <cellStyle name="常规 6 7 6 2" xfId="15262"/>
    <cellStyle name="常规 2 10 3 2 8 7 2" xfId="15263"/>
    <cellStyle name="常规 2 2 4 8 13 3 2" xfId="15264"/>
    <cellStyle name="常规 2 2 3 8 7 5 2" xfId="15265"/>
    <cellStyle name="常规 2 2 2 3 2 10 14" xfId="15266"/>
    <cellStyle name="常规 2 10 3 2 8 8" xfId="15267"/>
    <cellStyle name="常规 2 10 4 7 4" xfId="15268"/>
    <cellStyle name="常规 6 7 7 2" xfId="15269"/>
    <cellStyle name="常规 2 10 3 2 8 8 2" xfId="15270"/>
    <cellStyle name="常规 2 3 8 6 2" xfId="15271"/>
    <cellStyle name="常规 2 10 3 2 8 9" xfId="15272"/>
    <cellStyle name="常规 2 10 4 8 4" xfId="15273"/>
    <cellStyle name="常规 2 7 4 15 13" xfId="15274"/>
    <cellStyle name="常规 6 7 8 2" xfId="15275"/>
    <cellStyle name="常规 2 10 3 2 8 9 2" xfId="15276"/>
    <cellStyle name="常规 2 10 8 2 3 2" xfId="15277"/>
    <cellStyle name="常规 28 7 5" xfId="15278"/>
    <cellStyle name="常规 33 7 5" xfId="15279"/>
    <cellStyle name="常规 2 10 5 2 13 8" xfId="15280"/>
    <cellStyle name="常规 2 10 3 2 9 10" xfId="15281"/>
    <cellStyle name="常规 2 10 8 2 3 2 2" xfId="15282"/>
    <cellStyle name="常规 28 7 5 2" xfId="15283"/>
    <cellStyle name="常规 33 7 5 2" xfId="15284"/>
    <cellStyle name="常规 2 10 5 2 13 8 2" xfId="15285"/>
    <cellStyle name="常规 2 2 2 7 2 3 6" xfId="15286"/>
    <cellStyle name="常规 2 10 3 2 9 10 2" xfId="15287"/>
    <cellStyle name="常规 2 10 8 2 3 3 2" xfId="15288"/>
    <cellStyle name="常规 28 7 6 2" xfId="15289"/>
    <cellStyle name="常规 33 7 6 2" xfId="15290"/>
    <cellStyle name="常规 7 4 2 13" xfId="15291"/>
    <cellStyle name="常规 2 10 5 2 13 9 2" xfId="15292"/>
    <cellStyle name="常规 2 2 2 7 2 4 6" xfId="15293"/>
    <cellStyle name="常规 2 10 3 2 9 11 2" xfId="15294"/>
    <cellStyle name="常规 2 2 4 3 15 5 2" xfId="15295"/>
    <cellStyle name="常规 2 10 8 2 3 4" xfId="15296"/>
    <cellStyle name="常规 2 2 2 8 9 7 2" xfId="15297"/>
    <cellStyle name="常规 28 7 7" xfId="15298"/>
    <cellStyle name="常规 33 7 7" xfId="15299"/>
    <cellStyle name="常规 2 10 3 2 9 12" xfId="15300"/>
    <cellStyle name="常规 2 10 3 2 9 2 2" xfId="15301"/>
    <cellStyle name="常规 2 6 6 2 8 7 2" xfId="15302"/>
    <cellStyle name="常规 2 2 2 3 2 14 14" xfId="15303"/>
    <cellStyle name="常规 2 2 4 5 3 11 2" xfId="15304"/>
    <cellStyle name="常规 2 10 3 2 9 3" xfId="15305"/>
    <cellStyle name="常规 6 6 2 7 3" xfId="15306"/>
    <cellStyle name="常规 2 10 5 2 4" xfId="15307"/>
    <cellStyle name="常规 6 8 2 2" xfId="15308"/>
    <cellStyle name="常规 2 4 2 10 14" xfId="15309"/>
    <cellStyle name="常规 2 10 3 2 9 3 2" xfId="15310"/>
    <cellStyle name="常规 2 6 6 2 8 8 2" xfId="15311"/>
    <cellStyle name="常规 2 2 2 8 11 11" xfId="15312"/>
    <cellStyle name="常规 2 10 8 2 3 12" xfId="15313"/>
    <cellStyle name="常规 2 10 5 3 4" xfId="15314"/>
    <cellStyle name="常规 6 8 3 2" xfId="15315"/>
    <cellStyle name="常规 2 10 3 2 9 4 2" xfId="15316"/>
    <cellStyle name="常规 2 10 3 2 9 5" xfId="15317"/>
    <cellStyle name="常规 2 10 5 4 4" xfId="15318"/>
    <cellStyle name="常规 6 8 4 2" xfId="15319"/>
    <cellStyle name="常规 2 10 3 2 9 5 2" xfId="15320"/>
    <cellStyle name="常规 2 2 4 8 2 8 8 2" xfId="15321"/>
    <cellStyle name="常规 2 10 3 2 9 7" xfId="15322"/>
    <cellStyle name="常规 2 10 5 6 4" xfId="15323"/>
    <cellStyle name="常规 6 8 6 2" xfId="15324"/>
    <cellStyle name="常规 2 10 3 2 9 7 2" xfId="15325"/>
    <cellStyle name="常规 2 2 3 3 2 3 7" xfId="15326"/>
    <cellStyle name="常规 2 10 3 2 9 8" xfId="15327"/>
    <cellStyle name="常规 2 10 5 7 4" xfId="15328"/>
    <cellStyle name="常规 6 8 7 2" xfId="15329"/>
    <cellStyle name="常规 2 2 4 8 14 4 2" xfId="15330"/>
    <cellStyle name="常规 2 2 3 8 8 6 2" xfId="15331"/>
    <cellStyle name="常规 2 2 2 8 12 11" xfId="15332"/>
    <cellStyle name="常规 2 4 2 11 14" xfId="15333"/>
    <cellStyle name="常规 2 10 3 2 9 8 2" xfId="15334"/>
    <cellStyle name="常规 2 2 3 3 2 4 7" xfId="15335"/>
    <cellStyle name="常规 2 3 8 7 2" xfId="15336"/>
    <cellStyle name="常规 2 10 3 2 9 9" xfId="15337"/>
    <cellStyle name="常规 2 10 8 2 4 12" xfId="15338"/>
    <cellStyle name="常规 2 10 5 8 4" xfId="15339"/>
    <cellStyle name="常规 6 8 8 2" xfId="15340"/>
    <cellStyle name="常规 2 10 3 2 9 9 2" xfId="15341"/>
    <cellStyle name="常规 2 2 3 3 2 5 7" xfId="15342"/>
    <cellStyle name="常规 2 2 3 7 2 6 13" xfId="15343"/>
    <cellStyle name="常规 2 10 3 3 10" xfId="15344"/>
    <cellStyle name="常规 2 10 7 2 2 3 2" xfId="15345"/>
    <cellStyle name="常规 2 2 2 6 12 13" xfId="15346"/>
    <cellStyle name="常规 2 2 2 9 14 3" xfId="15347"/>
    <cellStyle name="常规 2 2 3 7 2 6 14" xfId="15348"/>
    <cellStyle name="常规 2 10 3 3 11" xfId="15349"/>
    <cellStyle name="常规 2 6 5 5 10" xfId="15350"/>
    <cellStyle name="常规 2 10 3 3 2" xfId="15351"/>
    <cellStyle name="常规 2 10 5 4 6 2" xfId="15352"/>
    <cellStyle name="常规 2 6 5 5 11" xfId="15353"/>
    <cellStyle name="常规 2 10 3 3 3" xfId="15354"/>
    <cellStyle name="常规 2 6 5 5 13" xfId="15355"/>
    <cellStyle name="常规 2 10 3 3 5" xfId="15356"/>
    <cellStyle name="常规 6 6 3 3" xfId="15357"/>
    <cellStyle name="常规 2 6 5 5 14" xfId="15358"/>
    <cellStyle name="常规 2 10 3 3 6" xfId="15359"/>
    <cellStyle name="常规 6 6 3 4" xfId="15360"/>
    <cellStyle name="常规 2 10 3 3 7" xfId="15361"/>
    <cellStyle name="常规 2 7 8 8 9 2" xfId="15362"/>
    <cellStyle name="常规 7 3 2 6 2" xfId="15363"/>
    <cellStyle name="常规 2 10 4 14 11" xfId="15364"/>
    <cellStyle name="常规 2 2 3 7 10 3" xfId="15365"/>
    <cellStyle name="常规 2 10 3 3 7 2" xfId="15366"/>
    <cellStyle name="常规 2 2 4 3 3 14" xfId="15367"/>
    <cellStyle name="常规 2 2 3 7 11 3" xfId="15368"/>
    <cellStyle name="常规 2 10 3 3 8 2" xfId="15369"/>
    <cellStyle name="常规 2 10 3 3 9" xfId="15370"/>
    <cellStyle name="常规 7 3 2 6 4" xfId="15371"/>
    <cellStyle name="常规 2 2 3 7 12 3" xfId="15372"/>
    <cellStyle name="常规 2 10 3 3 9 2" xfId="15373"/>
    <cellStyle name="常规 2 2 3 7 2 7 13" xfId="15374"/>
    <cellStyle name="常规 2 10 3 4 10" xfId="15375"/>
    <cellStyle name="常规 2 6 5 5 9 2" xfId="15376"/>
    <cellStyle name="常规 2 10 3 4 12" xfId="15377"/>
    <cellStyle name="常规 2 7 8 2 5 3 2" xfId="15378"/>
    <cellStyle name="常规 6 6 12 2" xfId="15379"/>
    <cellStyle name="常规 2 6 7 2 2 14" xfId="15380"/>
    <cellStyle name="常规 2 10 3 4 2" xfId="15381"/>
    <cellStyle name="常规 2 10 5 4 7 2" xfId="15382"/>
    <cellStyle name="常规 2 10 3 4 3" xfId="15383"/>
    <cellStyle name="常规 2 10 3 4 5" xfId="15384"/>
    <cellStyle name="常规 2 2 2 7 2 5 10 2" xfId="15385"/>
    <cellStyle name="常规 6 6 4 3" xfId="15386"/>
    <cellStyle name="常规 2 10 3 4 6" xfId="15387"/>
    <cellStyle name="常规 6 6 4 4" xfId="15388"/>
    <cellStyle name="常规 2 10 3 4 7" xfId="15389"/>
    <cellStyle name="常规 2 7 8 2 5 10" xfId="15390"/>
    <cellStyle name="常规 7 3 2 7 2" xfId="15391"/>
    <cellStyle name="常规 2 10 3 4 7 2" xfId="15392"/>
    <cellStyle name="常规 2 7 8 2 5 10 2" xfId="15393"/>
    <cellStyle name="常规 2 2 4 3 8 14" xfId="15394"/>
    <cellStyle name="常规 2 10 3 4 8 2" xfId="15395"/>
    <cellStyle name="常规 2 7 8 2 5 11 2" xfId="15396"/>
    <cellStyle name="常规 2 10 3 4 9" xfId="15397"/>
    <cellStyle name="常规 2 7 8 2 5 12" xfId="15398"/>
    <cellStyle name="常规 7 3 2 7 4" xfId="15399"/>
    <cellStyle name="常规 2 10 3 4 9 2" xfId="15400"/>
    <cellStyle name="常规 2 2 2 6 10 8" xfId="15401"/>
    <cellStyle name="常规 2 10 3 5" xfId="15402"/>
    <cellStyle name="常规 2 2 3 7 2 8 13" xfId="15403"/>
    <cellStyle name="常规 2 10 3 5 10" xfId="15404"/>
    <cellStyle name="常规 2 10 3 5 10 2" xfId="15405"/>
    <cellStyle name="常规 2 6 3 6 8 2" xfId="15406"/>
    <cellStyle name="常规 2 10 7 2 10 6" xfId="15407"/>
    <cellStyle name="常规 2 10 3 5 11 2" xfId="15408"/>
    <cellStyle name="常规 37 10 8" xfId="15409"/>
    <cellStyle name="常规 2 10 3 5 12" xfId="15410"/>
    <cellStyle name="常规 2 7 8 2 5 8 2" xfId="15411"/>
    <cellStyle name="常规 2 10 3 5 2" xfId="15412"/>
    <cellStyle name="常规 2 6 33" xfId="15413"/>
    <cellStyle name="常规 2 6 28" xfId="15414"/>
    <cellStyle name="常规 2 2 4 7 2 10 13" xfId="15415"/>
    <cellStyle name="常规 2 7 3 2 9 3" xfId="15416"/>
    <cellStyle name="常规 2 10 5 4 8 2" xfId="15417"/>
    <cellStyle name="常规 2 10 3 5 3" xfId="15418"/>
    <cellStyle name="常规 2 10 3 5 5" xfId="15419"/>
    <cellStyle name="常规 2 2 2 7 2 5 11 2" xfId="15420"/>
    <cellStyle name="常规 6 6 5 3" xfId="15421"/>
    <cellStyle name="常规 2 6 8 13 10" xfId="15422"/>
    <cellStyle name="常规 2 10 3 5 6" xfId="15423"/>
    <cellStyle name="常规 6 6 5 4" xfId="15424"/>
    <cellStyle name="常规 2 6 8 13 11" xfId="15425"/>
    <cellStyle name="常规 2 10 3 5 7" xfId="15426"/>
    <cellStyle name="常规 7 3 2 8 2" xfId="15427"/>
    <cellStyle name="常规 2 6 8 13 11 2" xfId="15428"/>
    <cellStyle name="常规 2 10 3 5 7 2" xfId="15429"/>
    <cellStyle name="常规 2 2 4 8 2 10 2" xfId="15430"/>
    <cellStyle name="常规 2 10 3 5 8 2" xfId="15431"/>
    <cellStyle name="常规 2 6 8 13 13" xfId="15432"/>
    <cellStyle name="常规 2 10 3 5 9" xfId="15433"/>
    <cellStyle name="常规 7 3 2 8 4" xfId="15434"/>
    <cellStyle name="常规 2 2 4 8 2 11" xfId="15435"/>
    <cellStyle name="常规 2 2 4 8 2 11 2" xfId="15436"/>
    <cellStyle name="常规 2 10 3 5 9 2" xfId="15437"/>
    <cellStyle name="常规 2 2 4 6 13 2" xfId="15438"/>
    <cellStyle name="常规 2 10 3 6" xfId="15439"/>
    <cellStyle name="常规 2 2 2 3 2 6 5 2" xfId="15440"/>
    <cellStyle name="常规 2 2 3 7 2 9 13" xfId="15441"/>
    <cellStyle name="常规 2 10 3 6 10" xfId="15442"/>
    <cellStyle name="常规 2 10 3 6 10 2" xfId="15443"/>
    <cellStyle name="常规 7 8 2 11 4" xfId="15444"/>
    <cellStyle name="常规 2 2 3 7 2 9 14" xfId="15445"/>
    <cellStyle name="常规 2 10 3 6 11" xfId="15446"/>
    <cellStyle name="常规 2 6 31" xfId="15447"/>
    <cellStyle name="常规 2 6 26" xfId="15448"/>
    <cellStyle name="常规 2 2 4 7 2 10 11" xfId="15449"/>
    <cellStyle name="常规 2 10 3 6 11 2" xfId="15450"/>
    <cellStyle name="常规 7 8 2 12 4" xfId="15451"/>
    <cellStyle name="常规 2 10 3 6 12" xfId="15452"/>
    <cellStyle name="常规 2 2 4 6 13 2 2" xfId="15453"/>
    <cellStyle name="常规 2 10 3 6 2" xfId="15454"/>
    <cellStyle name="常规 2 10 3 6 2 2" xfId="15455"/>
    <cellStyle name="常规 3 2 16" xfId="15456"/>
    <cellStyle name="常规 2 10 5 4 9 2" xfId="15457"/>
    <cellStyle name="常规 2 10 3 6 3" xfId="15458"/>
    <cellStyle name="常规 2 10 3 6 3 2" xfId="15459"/>
    <cellStyle name="常规 2 10 3 6 4 2" xfId="15460"/>
    <cellStyle name="常规 2 10 3 6 5" xfId="15461"/>
    <cellStyle name="常规 6 6 6 3" xfId="15462"/>
    <cellStyle name="常规 2 2 3 7 2 5 11" xfId="15463"/>
    <cellStyle name="常规 2 10 3 6 5 2" xfId="15464"/>
    <cellStyle name="常规 2 10 3 6 6" xfId="15465"/>
    <cellStyle name="常规 6 6 6 4" xfId="15466"/>
    <cellStyle name="常规 2 10 3 6 6 2" xfId="15467"/>
    <cellStyle name="常规 2 10 3 6 7" xfId="15468"/>
    <cellStyle name="常规 7 3 2 9 2" xfId="15469"/>
    <cellStyle name="常规 2 10 3 6 7 2" xfId="15470"/>
    <cellStyle name="常规 3 3 16" xfId="15471"/>
    <cellStyle name="常规 2 10 3 6 8 2" xfId="15472"/>
    <cellStyle name="常规 2 10 3 6 9 2" xfId="15473"/>
    <cellStyle name="常规 2 2 4 6 13 3" xfId="15474"/>
    <cellStyle name="常规 2 10 3 7" xfId="15475"/>
    <cellStyle name="常规 2 2 3 5 2 6 10" xfId="15476"/>
    <cellStyle name="常规 2 2 2 6 2 13 9 2" xfId="15477"/>
    <cellStyle name="常规 2 10 3 7 10" xfId="15478"/>
    <cellStyle name="常规 2 10 3 7 10 2" xfId="15479"/>
    <cellStyle name="常规 2 10 3 7 11" xfId="15480"/>
    <cellStyle name="常规 2 10 3 7 11 2" xfId="15481"/>
    <cellStyle name="常规 2 2 4 6 13 3 2" xfId="15482"/>
    <cellStyle name="常规 2 10 3 7 2" xfId="15483"/>
    <cellStyle name="常规 2 2 3 5 2 6 10 2" xfId="15484"/>
    <cellStyle name="常规 2 10 3 7 2 2" xfId="15485"/>
    <cellStyle name="常规 3 7 16" xfId="15486"/>
    <cellStyle name="常规 2 10 3 7 3" xfId="15487"/>
    <cellStyle name="常规 2 10 3 7 3 2" xfId="15488"/>
    <cellStyle name="常规 2 10 3 7 4 2" xfId="15489"/>
    <cellStyle name="常规 2 10 3 7 5" xfId="15490"/>
    <cellStyle name="常规 6 6 7 3" xfId="15491"/>
    <cellStyle name="常规 2 10 3 7 6" xfId="15492"/>
    <cellStyle name="常规 6 6 7 4" xfId="15493"/>
    <cellStyle name="常规 2 10 3 7 6 2" xfId="15494"/>
    <cellStyle name="常规 2 10 3 7 9 2" xfId="15495"/>
    <cellStyle name="常规 2 7 2 15 10" xfId="15496"/>
    <cellStyle name="常规 2 10 6 9 2 2" xfId="15497"/>
    <cellStyle name="常规 2 2 4 6 2 7 10 2" xfId="15498"/>
    <cellStyle name="常规 2 2 4 6 13 4" xfId="15499"/>
    <cellStyle name="常规 2 10 3 8" xfId="15500"/>
    <cellStyle name="常规 2 2 3 5 2 6 11" xfId="15501"/>
    <cellStyle name="常规 2 10 7 10 11 2" xfId="15502"/>
    <cellStyle name="常规 2 10 3 8 10" xfId="15503"/>
    <cellStyle name="常规 2 10 3 8 10 2" xfId="15504"/>
    <cellStyle name="常规 2 4 2 13" xfId="15505"/>
    <cellStyle name="常规 2 10 7 2 3 3 2" xfId="15506"/>
    <cellStyle name="常规 2 10 3 8 11" xfId="15507"/>
    <cellStyle name="常规 2 10 3 8 11 2" xfId="15508"/>
    <cellStyle name="常规 2 2 2 4 2 10 10" xfId="15509"/>
    <cellStyle name="常规 2 6 5 6 10" xfId="15510"/>
    <cellStyle name="常规 2 2 4 6 13 4 2" xfId="15511"/>
    <cellStyle name="常规 2 10 3 8 2" xfId="15512"/>
    <cellStyle name="常规 2 7 4 10 11" xfId="15513"/>
    <cellStyle name="常规 2 2 3 5 2 6 11 2" xfId="15514"/>
    <cellStyle name="常规 2 6 5 6 10 2" xfId="15515"/>
    <cellStyle name="常规 2 10 3 8 2 2" xfId="15516"/>
    <cellStyle name="常规 2 7 4 10 11 2" xfId="15517"/>
    <cellStyle name="常规 2 6 5 6 11" xfId="15518"/>
    <cellStyle name="常规 2 10 3 8 3" xfId="15519"/>
    <cellStyle name="常规 2 7 4 10 12" xfId="15520"/>
    <cellStyle name="常规 2 6 6 2 3 13" xfId="15521"/>
    <cellStyle name="常规 2 6 5 6 11 2" xfId="15522"/>
    <cellStyle name="常规 2 10 3 8 3 2" xfId="15523"/>
    <cellStyle name="常规 2 2 4 4 2 14" xfId="15524"/>
    <cellStyle name="常规 2 10 3 8 4 2" xfId="15525"/>
    <cellStyle name="常规 2 6 5 6 13" xfId="15526"/>
    <cellStyle name="常规 2 10 3 8 5" xfId="15527"/>
    <cellStyle name="常规 2 7 4 10 14" xfId="15528"/>
    <cellStyle name="常规 6 6 8 3" xfId="15529"/>
    <cellStyle name="常规 2 10 3 8 5 2" xfId="15530"/>
    <cellStyle name="常规 2 10 3 8 6 2" xfId="15531"/>
    <cellStyle name="常规 2 10 3 8 7" xfId="15532"/>
    <cellStyle name="常规 37 7 11 2" xfId="15533"/>
    <cellStyle name="常规 2 2 3 8 10 3" xfId="15534"/>
    <cellStyle name="常规 2 10 3 8 7 2" xfId="15535"/>
    <cellStyle name="常规 2 6 6 2 4 13" xfId="15536"/>
    <cellStyle name="常规 2 10 3 8 8 2" xfId="15537"/>
    <cellStyle name="常规 2 2 4 4 3 14" xfId="15538"/>
    <cellStyle name="常规 2 2 3 8 11 3" xfId="15539"/>
    <cellStyle name="常规 2 2 3 8 12 3" xfId="15540"/>
    <cellStyle name="常规 2 10 3 8 9 2" xfId="15541"/>
    <cellStyle name="常规 2 2 4 6 13 5" xfId="15542"/>
    <cellStyle name="常规 2 10 3 9" xfId="15543"/>
    <cellStyle name="常规 2 2 3 5 2 6 12" xfId="15544"/>
    <cellStyle name="常规 2 10 3 9 10" xfId="15545"/>
    <cellStyle name="常规 2 10 3 9 10 2" xfId="15546"/>
    <cellStyle name="常规 2 10 9 12 4 2" xfId="15547"/>
    <cellStyle name="常规 2 10 3 9 11" xfId="15548"/>
    <cellStyle name="常规 2 4 3 13" xfId="15549"/>
    <cellStyle name="常规 2 10 7 2 3 8 2" xfId="15550"/>
    <cellStyle name="常规 2 6 5 6 9 2" xfId="15551"/>
    <cellStyle name="常规 2 10 3 9 12" xfId="15552"/>
    <cellStyle name="常规 2 7 8 2 6 3 2" xfId="15553"/>
    <cellStyle name="常规 2 6 7 2 3 14" xfId="15554"/>
    <cellStyle name="常规 2 2 4 6 13 5 2" xfId="15555"/>
    <cellStyle name="常规 2 10 3 9 2" xfId="15556"/>
    <cellStyle name="常规 2 10 3 9 2 2" xfId="15557"/>
    <cellStyle name="常规 2 10 3 9 3" xfId="15558"/>
    <cellStyle name="常规 2 10 8 2 2 5" xfId="15559"/>
    <cellStyle name="常规 28 6 8" xfId="15560"/>
    <cellStyle name="常规 33 6 8" xfId="15561"/>
    <cellStyle name="常规 2 10 5 2 4 11" xfId="15562"/>
    <cellStyle name="常规 2 6 6 2 8 13" xfId="15563"/>
    <cellStyle name="常规 2 10 3 9 3 2" xfId="15564"/>
    <cellStyle name="常规 2 2 4 4 7 14" xfId="15565"/>
    <cellStyle name="常规 2 10 3 9 4" xfId="15566"/>
    <cellStyle name="常规 6 6 9 2" xfId="15567"/>
    <cellStyle name="常规 2 10 8 2 3 5" xfId="15568"/>
    <cellStyle name="常规 28 7 8" xfId="15569"/>
    <cellStyle name="常规 33 7 8" xfId="15570"/>
    <cellStyle name="常规 2 2 4 3 2 2 11" xfId="15571"/>
    <cellStyle name="常规 2 10 3 9 4 2" xfId="15572"/>
    <cellStyle name="常规 2 2 3 5 2 11 10" xfId="15573"/>
    <cellStyle name="常规 2 10 8 2 5 5" xfId="15574"/>
    <cellStyle name="常规 2 2 3 2 2 8" xfId="15575"/>
    <cellStyle name="常规 28 9 8" xfId="15576"/>
    <cellStyle name="常规 33 9 8" xfId="15577"/>
    <cellStyle name="常规 2 10 3 9 6 2" xfId="15578"/>
    <cellStyle name="常规 2 10 8 2 6 5" xfId="15579"/>
    <cellStyle name="常规 2 2 3 2 3 8" xfId="15580"/>
    <cellStyle name="常规 2 10 3 9 7 2" xfId="15581"/>
    <cellStyle name="常规 2 7 8 2 6 10 2" xfId="15582"/>
    <cellStyle name="常规 2 6 4 2 12" xfId="15583"/>
    <cellStyle name="常规 2 10 8 2 7 5" xfId="15584"/>
    <cellStyle name="常规 2 2 3 2 4 8" xfId="15585"/>
    <cellStyle name="常规 2 10 5 2 5 11" xfId="15586"/>
    <cellStyle name="常规 2 6 6 2 9 13" xfId="15587"/>
    <cellStyle name="常规 2 10 3 9 8 2" xfId="15588"/>
    <cellStyle name="常规 2 7 8 2 6 11 2" xfId="15589"/>
    <cellStyle name="常规 2 2 4 4 8 14" xfId="15590"/>
    <cellStyle name="常规 2 10 8 2 8 5" xfId="15591"/>
    <cellStyle name="常规 2 2 3 2 5 8" xfId="15592"/>
    <cellStyle name="常规 2 2 2 7 10 8" xfId="15593"/>
    <cellStyle name="常规 4 7 2 5 4" xfId="15594"/>
    <cellStyle name="常规 2 2 4 3 2 3 11" xfId="15595"/>
    <cellStyle name="常规 2 10 3 9 9 2" xfId="15596"/>
    <cellStyle name="常规 2 2 3 5 2 12 10" xfId="15597"/>
    <cellStyle name="常规 2 10 4 10 10" xfId="15598"/>
    <cellStyle name="常规 2 10 4 10 10 2" xfId="15599"/>
    <cellStyle name="常规 26 6 10" xfId="15600"/>
    <cellStyle name="常规 31 6 10" xfId="15601"/>
    <cellStyle name="常规 2 10 4 10 11 2" xfId="15602"/>
    <cellStyle name="常规 2 10 4 10 12" xfId="15603"/>
    <cellStyle name="常规 2 2 3 6 13 5" xfId="15604"/>
    <cellStyle name="常规 2 7 9 4 8" xfId="15605"/>
    <cellStyle name="常规 2 7 9 6 4 2" xfId="15606"/>
    <cellStyle name="常规 2 2 3 4 2 6 12" xfId="15607"/>
    <cellStyle name="常规 2 6 3 2 10 11 2" xfId="15608"/>
    <cellStyle name="常规 2 10 6 2 3 2 2" xfId="15609"/>
    <cellStyle name="常规 2 2 3 4 9 2" xfId="15610"/>
    <cellStyle name="常规 2 2 7 12" xfId="15611"/>
    <cellStyle name="常规 2 10 4 10 2" xfId="15612"/>
    <cellStyle name="常规 2 2 2 7 18" xfId="15613"/>
    <cellStyle name="常规 2 9 3" xfId="15614"/>
    <cellStyle name="常规 2 10 4 10 2 2" xfId="15615"/>
    <cellStyle name="常规 2 2 7 13" xfId="15616"/>
    <cellStyle name="常规 2 10 4 10 3" xfId="15617"/>
    <cellStyle name="常规 2 10 4 10 3 2" xfId="15618"/>
    <cellStyle name="常规 2 2 7 14" xfId="15619"/>
    <cellStyle name="常规 2 10 4 10 4" xfId="15620"/>
    <cellStyle name="常规 2 10 4 10 4 2" xfId="15621"/>
    <cellStyle name="常规 2 2 3 2 2 2 14" xfId="15622"/>
    <cellStyle name="常规 2 10 4 10 5" xfId="15623"/>
    <cellStyle name="常规 2 2 2 4 2 3 8 2" xfId="15624"/>
    <cellStyle name="常规 2 10 4 10 5 2" xfId="15625"/>
    <cellStyle name="常规 2 2 4 7 2 13 4 2" xfId="15626"/>
    <cellStyle name="常规 2 2 3 3 5 13" xfId="15627"/>
    <cellStyle name="常规 2 9 6 2" xfId="15628"/>
    <cellStyle name="常规 2 10 4 10 6" xfId="15629"/>
    <cellStyle name="常规 2 10 4 10 7" xfId="15630"/>
    <cellStyle name="常规 2 7 4 14 7 2" xfId="15631"/>
    <cellStyle name="常规 2 10 4 10 7 2" xfId="15632"/>
    <cellStyle name="常规 2 10 4 10 8" xfId="15633"/>
    <cellStyle name="常规 2 10 4 10 8 2" xfId="15634"/>
    <cellStyle name="常规 2 10 4 10 9" xfId="15635"/>
    <cellStyle name="常规 2 10 4 10 9 2" xfId="15636"/>
    <cellStyle name="常规 2 2 3 2 2 3 14" xfId="15637"/>
    <cellStyle name="常规 2 2 4 2 14 10 2" xfId="15638"/>
    <cellStyle name="常规 2 8 2 6 2 2" xfId="15639"/>
    <cellStyle name="常规 2 2 3 7" xfId="15640"/>
    <cellStyle name="常规 2 10 4 11 10" xfId="15641"/>
    <cellStyle name="常规 2 2 3 8" xfId="15642"/>
    <cellStyle name="常规 2 10 4 11 11" xfId="15643"/>
    <cellStyle name="常规 2 7 5 15 10 2" xfId="15644"/>
    <cellStyle name="常规 2 5 2 13 10 2" xfId="15645"/>
    <cellStyle name="常规 2 2 3 9" xfId="15646"/>
    <cellStyle name="常规 2 10 4 11 12" xfId="15647"/>
    <cellStyle name="常规 2 10 6 2 3 3 2" xfId="15648"/>
    <cellStyle name="常规 2 10 6 2 2 6" xfId="15649"/>
    <cellStyle name="常规 2 10 4 11 2" xfId="15650"/>
    <cellStyle name="常规 2 10 6 2 2 6 2" xfId="15651"/>
    <cellStyle name="常规 2 10 4 11 2 2" xfId="15652"/>
    <cellStyle name="常规 2 10 6 2 2 7" xfId="15653"/>
    <cellStyle name="常规 2 10 4 11 3" xfId="15654"/>
    <cellStyle name="常规 2 10 6 2 2 7 2" xfId="15655"/>
    <cellStyle name="常规 2 2 3 6 14 6 2" xfId="15656"/>
    <cellStyle name="常规 2 7 8 9 8" xfId="15657"/>
    <cellStyle name="常规 2 7 9 5 9 2" xfId="15658"/>
    <cellStyle name="常规 2 2 3 4 2 2 12" xfId="15659"/>
    <cellStyle name="常规 2 2 4 7 2 14 2 2" xfId="15660"/>
    <cellStyle name="常规 2 2 2 3 18" xfId="15661"/>
    <cellStyle name="常规 2 7 3 3 10 2" xfId="15662"/>
    <cellStyle name="常规 2 10 4 11 3 2" xfId="15663"/>
    <cellStyle name="常规 2 2 3 12" xfId="15664"/>
    <cellStyle name="常规 2 10 6 2 2 8" xfId="15665"/>
    <cellStyle name="常规 2 10 4 11 4" xfId="15666"/>
    <cellStyle name="常规 2 10 6 2 2 8 2" xfId="15667"/>
    <cellStyle name="常规 2 10 4 11 4 2" xfId="15668"/>
    <cellStyle name="常规 2 2 3 2 2 7 14" xfId="15669"/>
    <cellStyle name="常规 2 7 2 15 7 2" xfId="15670"/>
    <cellStyle name="常规 2 10 6 2 2 9" xfId="15671"/>
    <cellStyle name="常规 2 10 4 11 5" xfId="15672"/>
    <cellStyle name="常规 2 2 2 4 2 3 9 2" xfId="15673"/>
    <cellStyle name="常规 2 2 4 7 2 14 4 2" xfId="15674"/>
    <cellStyle name="常规 2 10 9 6 11" xfId="15675"/>
    <cellStyle name="常规 2 10 4 11 5 2" xfId="15676"/>
    <cellStyle name="常规 2 10 6 2 2 9 2" xfId="15677"/>
    <cellStyle name="常规 2 10 4 11 6" xfId="15678"/>
    <cellStyle name="常规 2 10 4 11 6 2" xfId="15679"/>
    <cellStyle name="常规 2 10 4 11 7 2" xfId="15680"/>
    <cellStyle name="常规 2 10 4 11 8" xfId="15681"/>
    <cellStyle name="常规 2 2 4 12" xfId="15682"/>
    <cellStyle name="常规 2 10 4 11 8 2" xfId="15683"/>
    <cellStyle name="常规 2 6 7 11 4 2" xfId="15684"/>
    <cellStyle name="常规 2 2 4 7 2 14 7 2" xfId="15685"/>
    <cellStyle name="常规 2 2 2 4 18" xfId="15686"/>
    <cellStyle name="常规 2 10 4 11 9" xfId="15687"/>
    <cellStyle name="常规 2 10 4 11 9 2" xfId="15688"/>
    <cellStyle name="常规 2 2 3 2 2 8 14" xfId="15689"/>
    <cellStyle name="常规 2 6 3 2 10 13" xfId="15690"/>
    <cellStyle name="常规 2 10 6 2 3 4" xfId="15691"/>
    <cellStyle name="常规 2 2 2 6 9 7 2" xfId="15692"/>
    <cellStyle name="常规 2 2 3 5 2 6 8 2" xfId="15693"/>
    <cellStyle name="常规 2 10 4 12" xfId="15694"/>
    <cellStyle name="常规 2 2 8 8 2" xfId="15695"/>
    <cellStyle name="常规 2 10 4 12 11 2" xfId="15696"/>
    <cellStyle name="常规 2 2 4 3 15 5" xfId="15697"/>
    <cellStyle name="常规 2 2 2 8 9 7" xfId="15698"/>
    <cellStyle name="常规 2 7 3 12 12" xfId="15699"/>
    <cellStyle name="常规 2 2 8 9" xfId="15700"/>
    <cellStyle name="常规 2 10 4 12 12" xfId="15701"/>
    <cellStyle name="常规 2 10 6 2 3 6" xfId="15702"/>
    <cellStyle name="常规 2 10 6 2 3 4 2" xfId="15703"/>
    <cellStyle name="常规 2 10 4 14" xfId="15704"/>
    <cellStyle name="常规 2 10 4 12 2" xfId="15705"/>
    <cellStyle name="常规 2 10 6 2 5 6" xfId="15706"/>
    <cellStyle name="常规 2 10 6 2 3 6 2" xfId="15707"/>
    <cellStyle name="常规 2 10 4 14 2" xfId="15708"/>
    <cellStyle name="常规 2 10 4 12 2 2" xfId="15709"/>
    <cellStyle name="常规 7 3 10 3" xfId="15710"/>
    <cellStyle name="常规 2 10 6 2 3 7" xfId="15711"/>
    <cellStyle name="常规 2 10 4 15" xfId="15712"/>
    <cellStyle name="常规 2 10 4 12 3" xfId="15713"/>
    <cellStyle name="常规 2 10 6 2 6 6" xfId="15714"/>
    <cellStyle name="常规 2 10 6 2 3 7 2" xfId="15715"/>
    <cellStyle name="常规 2 2 3 6 15 6 2" xfId="15716"/>
    <cellStyle name="常规 2 7 9 6 9 2" xfId="15717"/>
    <cellStyle name="常规 2 7 9 9 8" xfId="15718"/>
    <cellStyle name="常规 2 2 3 4 2 7 12" xfId="15719"/>
    <cellStyle name="常规 2 2 8 12" xfId="15720"/>
    <cellStyle name="常规 2 10 4 15 2" xfId="15721"/>
    <cellStyle name="常规 2 10 4 12 3 2" xfId="15722"/>
    <cellStyle name="常规 7 3 11 3" xfId="15723"/>
    <cellStyle name="常规 2 2 2 8 18" xfId="15724"/>
    <cellStyle name="常规 2 7 3 11 9" xfId="15725"/>
    <cellStyle name="常规 2 10 6 2 3 8" xfId="15726"/>
    <cellStyle name="常规 2 2 3 6 15 7" xfId="15727"/>
    <cellStyle name="常规 2 2 2 2 2_BCNS01标段清单细目" xfId="15728"/>
    <cellStyle name="常规 2 10 4 16" xfId="15729"/>
    <cellStyle name="常规 2 10 4 12 4" xfId="15730"/>
    <cellStyle name="常规 2 10 6 2 7 6" xfId="15731"/>
    <cellStyle name="常规 2 10 6 2 3 8 2" xfId="15732"/>
    <cellStyle name="常规 2 10 4 12 4 2" xfId="15733"/>
    <cellStyle name="常规 7 3 12 3" xfId="15734"/>
    <cellStyle name="常规 2 7 2 15 8 2" xfId="15735"/>
    <cellStyle name="常规 2 10 6 2 3 9" xfId="15736"/>
    <cellStyle name="常规 2 10 4 12 5" xfId="15737"/>
    <cellStyle name="常规 2 10 6 2 8 6" xfId="15738"/>
    <cellStyle name="常规 2 10 6 2 3 9 2" xfId="15739"/>
    <cellStyle name="常规 2 7 2 2 10 7" xfId="15740"/>
    <cellStyle name="常规 2 10 5 14" xfId="15741"/>
    <cellStyle name="常规 2 10 4 12 5 2" xfId="15742"/>
    <cellStyle name="常规 7 3 13 3" xfId="15743"/>
    <cellStyle name="常规 2 6 7 12 2" xfId="15744"/>
    <cellStyle name="常规 2 10 8 10 2 2" xfId="15745"/>
    <cellStyle name="常规 8 3 2 14 2" xfId="15746"/>
    <cellStyle name="常规 2 10 4 12 6" xfId="15747"/>
    <cellStyle name="常规 2 10 6 2 9 6" xfId="15748"/>
    <cellStyle name="常规 2 7 2 2 11 7" xfId="15749"/>
    <cellStyle name="常规 2 10 4 12 6 2" xfId="15750"/>
    <cellStyle name="常规 7 3 14 3" xfId="15751"/>
    <cellStyle name="常规 2 7 2 2 12 7" xfId="15752"/>
    <cellStyle name="常规 4 6 10" xfId="15753"/>
    <cellStyle name="常规 2 10 4 12 7 2" xfId="15754"/>
    <cellStyle name="常规 7 3 15 3" xfId="15755"/>
    <cellStyle name="常规 2 7 2 2 13 7" xfId="15756"/>
    <cellStyle name="常规 2 2 9 12" xfId="15757"/>
    <cellStyle name="常规 2 10 4 12 8 2" xfId="15758"/>
    <cellStyle name="常规 2 6 7 12 4 2" xfId="15759"/>
    <cellStyle name="常规 2 2 2 9 18" xfId="15760"/>
    <cellStyle name="常规 2 2 2 9 23" xfId="15761"/>
    <cellStyle name="常规 2 10 4 12 9" xfId="15762"/>
    <cellStyle name="常规 2 7 2 2 14 7" xfId="15763"/>
    <cellStyle name="常规 2 10 4 12 9 2" xfId="15764"/>
    <cellStyle name="常规 2 6 3 2 10 14" xfId="15765"/>
    <cellStyle name="常规 2 10 6 2 3 5" xfId="15766"/>
    <cellStyle name="常规 2 10 4 13" xfId="15767"/>
    <cellStyle name="常规 37 7 8 2" xfId="15768"/>
    <cellStyle name="常规 2 2 2 7 2 13 11 2" xfId="15769"/>
    <cellStyle name="常规 2 10 6 2 4 6" xfId="15770"/>
    <cellStyle name="常规 2 10 6 2 3 5 2" xfId="15771"/>
    <cellStyle name="常规 2 10 4 13 2" xfId="15772"/>
    <cellStyle name="常规 2 10 6 2 4 6 2" xfId="15773"/>
    <cellStyle name="常规 2 10 4 13 2 2" xfId="15774"/>
    <cellStyle name="常规 2 10 6 2 4 7" xfId="15775"/>
    <cellStyle name="常规 2 2 4 4 2 2 2" xfId="15776"/>
    <cellStyle name="常规 2 10 4 13 3" xfId="15777"/>
    <cellStyle name="常规 2 10 6 2 4 8" xfId="15778"/>
    <cellStyle name="常规 2 10 6 11 2 2" xfId="15779"/>
    <cellStyle name="常规 2 2 4 4 2 2 3" xfId="15780"/>
    <cellStyle name="常规 2 10 4 13 4" xfId="15781"/>
    <cellStyle name="常规 2 5 11 4" xfId="15782"/>
    <cellStyle name="常规 2 10 6 2 4 8 2" xfId="15783"/>
    <cellStyle name="常规 2 2 2 5 5 10" xfId="15784"/>
    <cellStyle name="常规 2 2 4 4 2 2 3 2" xfId="15785"/>
    <cellStyle name="常规 2 10 4 13 4 2" xfId="15786"/>
    <cellStyle name="常规 2 7 2 15 9 2" xfId="15787"/>
    <cellStyle name="常规 2 6 8 2 2" xfId="15788"/>
    <cellStyle name="常规 2 10 6 2 4 9" xfId="15789"/>
    <cellStyle name="常规 2 2 4 4 2 2 4" xfId="15790"/>
    <cellStyle name="常规 2 10 4 13 5" xfId="15791"/>
    <cellStyle name="常规 2 6 8 2 2 2" xfId="15792"/>
    <cellStyle name="常规 2 5 12 4" xfId="15793"/>
    <cellStyle name="常规 2 10 6 2 4 9 2" xfId="15794"/>
    <cellStyle name="常规 2 2 4 4 2 2 4 2" xfId="15795"/>
    <cellStyle name="常规 2 10 4 13 5 2" xfId="15796"/>
    <cellStyle name="常规 2 6 7 13 2" xfId="15797"/>
    <cellStyle name="常规 2 10 8 10 3 2" xfId="15798"/>
    <cellStyle name="常规 2 2 4 4 2 2 5" xfId="15799"/>
    <cellStyle name="常规 2 10 4 13 6" xfId="15800"/>
    <cellStyle name="常规 2 6 2 4 14" xfId="15801"/>
    <cellStyle name="常规 2 2 4 4 2 2 5 2" xfId="15802"/>
    <cellStyle name="常规 2 10 4 13 6 2" xfId="15803"/>
    <cellStyle name="常规 2 2 4 4 2 2 6 2" xfId="15804"/>
    <cellStyle name="常规 2 10 4 13 7 2" xfId="15805"/>
    <cellStyle name="常规 2 2 4 4 2 2 8" xfId="15806"/>
    <cellStyle name="常规 4 8 2 12 3" xfId="15807"/>
    <cellStyle name="常规 2 10 4 13 9" xfId="15808"/>
    <cellStyle name="常规 2 2 4 4 2 2 8 2" xfId="15809"/>
    <cellStyle name="常规 2 10 4 13 9 2" xfId="15810"/>
    <cellStyle name="常规 2 10 4 14 10" xfId="15811"/>
    <cellStyle name="常规 2 10 4 14 10 2" xfId="15812"/>
    <cellStyle name="常规 3 7 2 7 4" xfId="15813"/>
    <cellStyle name="常规 35 6 10" xfId="15814"/>
    <cellStyle name="常规 2 10 4 14 11 2" xfId="15815"/>
    <cellStyle name="常规 3 7 2 8 4" xfId="15816"/>
    <cellStyle name="常规 2 10 4 14 12" xfId="15817"/>
    <cellStyle name="常规 2 10 6 2 5 7" xfId="15818"/>
    <cellStyle name="常规 2 2 4 4 2 3 2" xfId="15819"/>
    <cellStyle name="常规 4 5 11" xfId="15820"/>
    <cellStyle name="常规 2 10 4 14 3" xfId="15821"/>
    <cellStyle name="常规 7 3 10 4" xfId="15822"/>
    <cellStyle name="常规 2 10 6 2 5 8" xfId="15823"/>
    <cellStyle name="常规 2 7 5 3 10 2" xfId="15824"/>
    <cellStyle name="常规 2 10 6 11 3 2" xfId="15825"/>
    <cellStyle name="常规 2 7 7 11 11" xfId="15826"/>
    <cellStyle name="常规 2 2 4 4 2 3 3" xfId="15827"/>
    <cellStyle name="常规 4 5 12" xfId="15828"/>
    <cellStyle name="常规 2 10 4 14 4" xfId="15829"/>
    <cellStyle name="常规 2 6 8 3 2" xfId="15830"/>
    <cellStyle name="常规 2 10 6 2 5 9" xfId="15831"/>
    <cellStyle name="常规 2 7 2 2 3 10" xfId="15832"/>
    <cellStyle name="常规 2 2 4 4 2 3 4" xfId="15833"/>
    <cellStyle name="常规 4 5 13" xfId="15834"/>
    <cellStyle name="常规 2 10 4 14 5" xfId="15835"/>
    <cellStyle name="常规 2 6 7 14 2" xfId="15836"/>
    <cellStyle name="常规 2 2 3 6 2 2 14" xfId="15837"/>
    <cellStyle name="常规 2 10 8 10 4 2" xfId="15838"/>
    <cellStyle name="常规 2 7 2 2 3 11" xfId="15839"/>
    <cellStyle name="常规 2 2 4 4 2 3 5" xfId="15840"/>
    <cellStyle name="常规 4 5 14" xfId="15841"/>
    <cellStyle name="常规 2 10 4 14 6" xfId="15842"/>
    <cellStyle name="常规 2 2 4 4 2 3 7 2" xfId="15843"/>
    <cellStyle name="常规 2 2 3 4 2 14 13" xfId="15844"/>
    <cellStyle name="常规 2 10 4 14 8 2" xfId="15845"/>
    <cellStyle name="常规 2 7 2 2 3 14" xfId="15846"/>
    <cellStyle name="常规 2 2 4 4 2 3 8" xfId="15847"/>
    <cellStyle name="常规 4 5 17" xfId="15848"/>
    <cellStyle name="常规 4 8 2 13 3" xfId="15849"/>
    <cellStyle name="常规 2 10 4 14 9" xfId="15850"/>
    <cellStyle name="常规 3 9 14 2 2" xfId="15851"/>
    <cellStyle name="常规 2 2 4 4 2 3 8 2" xfId="15852"/>
    <cellStyle name="常规 7 6 2 10 3" xfId="15853"/>
    <cellStyle name="常规 2 10 4 14 9 2" xfId="15854"/>
    <cellStyle name="常规 2 2 4 4 2 12 5" xfId="15855"/>
    <cellStyle name="常规 2 10 4 15 10" xfId="15856"/>
    <cellStyle name="常规 2 2 4 6 14 5" xfId="15857"/>
    <cellStyle name="常规 2 2 3 7 15 2 2" xfId="15858"/>
    <cellStyle name="常规 2 10 4 9" xfId="15859"/>
    <cellStyle name="常规 2 2 4 4 2 12 5 2" xfId="15860"/>
    <cellStyle name="常规 2 10 4 15 10 2" xfId="15861"/>
    <cellStyle name="常规 36 6 10" xfId="15862"/>
    <cellStyle name="常规 2 2 4 4 2 12 6" xfId="15863"/>
    <cellStyle name="常规 2 10 4 15 11" xfId="15864"/>
    <cellStyle name="常规 2 6 3 8 11" xfId="15865"/>
    <cellStyle name="常规 2 2 4 6 15 5" xfId="15866"/>
    <cellStyle name="常规 2 2 3 7 15 3 2" xfId="15867"/>
    <cellStyle name="常规 2 10 5 9" xfId="15868"/>
    <cellStyle name="常规 2 2 4 4 2 12 6 2" xfId="15869"/>
    <cellStyle name="常规 2 10 4 15 11 2" xfId="15870"/>
    <cellStyle name="常规 2 2 4 4 2 12 7" xfId="15871"/>
    <cellStyle name="常规 4 5 9 2" xfId="15872"/>
    <cellStyle name="常规 2 10 4 15 12" xfId="15873"/>
    <cellStyle name="常规 2 6 5 11 6" xfId="15874"/>
    <cellStyle name="常规 2 10 6 2 6 6 2" xfId="15875"/>
    <cellStyle name="常规 2 10 4 15 2 2" xfId="15876"/>
    <cellStyle name="常规 2 10 6 2 6 7" xfId="15877"/>
    <cellStyle name="常规 2 2 3 4 2 7 13" xfId="15878"/>
    <cellStyle name="常规 2 2 8 13" xfId="15879"/>
    <cellStyle name="常规 2 10 4 15 3" xfId="15880"/>
    <cellStyle name="常规 2 7 7 2 6 2 2" xfId="15881"/>
    <cellStyle name="常规 7 3 11 4" xfId="15882"/>
    <cellStyle name="常规 2 2 4 4 2 4 2" xfId="15883"/>
    <cellStyle name="常规 2 10 6 2 6 8" xfId="15884"/>
    <cellStyle name="常规 2 7 5 3 11 2" xfId="15885"/>
    <cellStyle name="常规 2 10 6 11 4 2" xfId="15886"/>
    <cellStyle name="常规 2 2 3 4 2 7 14" xfId="15887"/>
    <cellStyle name="常规 2 2 8 14" xfId="15888"/>
    <cellStyle name="常规 2 10 4 15 4" xfId="15889"/>
    <cellStyle name="常规 2 2 4 4 2 4 3" xfId="15890"/>
    <cellStyle name="常规 2 6 5 13 6" xfId="15891"/>
    <cellStyle name="常规 2 10 6 2 6 8 2" xfId="15892"/>
    <cellStyle name="常规 2 2 4 4 2 4 3 2" xfId="15893"/>
    <cellStyle name="常规 2 10 4 15 4 2" xfId="15894"/>
    <cellStyle name="常规 2 6 8 4 2" xfId="15895"/>
    <cellStyle name="常规 2 10 6 2 6 9" xfId="15896"/>
    <cellStyle name="常规 2 2 4 4 2 4 4" xfId="15897"/>
    <cellStyle name="常规 2 10 4 15 5" xfId="15898"/>
    <cellStyle name="常规 2 6 8 4 2 2" xfId="15899"/>
    <cellStyle name="常规 2 6 5 14 6" xfId="15900"/>
    <cellStyle name="常规 2 10 6 2 6 9 2" xfId="15901"/>
    <cellStyle name="常规 2 5 18" xfId="15902"/>
    <cellStyle name="常规 2 10 4 2 2 10" xfId="15903"/>
    <cellStyle name="常规 2 8 2 9 12" xfId="15904"/>
    <cellStyle name="常规 2 2 4 4 2 4 4 2" xfId="15905"/>
    <cellStyle name="常规 2 10 4 15 5 2" xfId="15906"/>
    <cellStyle name="常规 2 6 5 2 6 12" xfId="15907"/>
    <cellStyle name="常规 2 2 3 4 5 13" xfId="15908"/>
    <cellStyle name="常规 2 6 7 15 2" xfId="15909"/>
    <cellStyle name="常规 2 10 8 10 5 2" xfId="15910"/>
    <cellStyle name="常规 2 2 4 4 2 4 5" xfId="15911"/>
    <cellStyle name="常规 2 10 4 15 6" xfId="15912"/>
    <cellStyle name="常规 2 2 4 4 2 4 6 2" xfId="15913"/>
    <cellStyle name="常规 2 10 4 15 7 2" xfId="15914"/>
    <cellStyle name="常规 2 2 4 4 2 4 8" xfId="15915"/>
    <cellStyle name="常规 4 8 2 14 3" xfId="15916"/>
    <cellStyle name="常规 2 10 4 15 9" xfId="15917"/>
    <cellStyle name="常规 3 9 14 3 2" xfId="15918"/>
    <cellStyle name="常规 2 2 4 4 2 4 8 2" xfId="15919"/>
    <cellStyle name="常规 2 10 4 15 9 2" xfId="15920"/>
    <cellStyle name="常规 2 10 8 14 9" xfId="15921"/>
    <cellStyle name="常规 2 10 4 2" xfId="15922"/>
    <cellStyle name="常规 2 2 2 6 3 4 2" xfId="15923"/>
    <cellStyle name="常规 2 10 8 14 9 2" xfId="15924"/>
    <cellStyle name="常规 2 10 4 2 2" xfId="15925"/>
    <cellStyle name="常规 2 2 3 8 2 12 6" xfId="15926"/>
    <cellStyle name="常规 7 4 2 11 3" xfId="15927"/>
    <cellStyle name="常规 2 10 4 2 2 10 2" xfId="15928"/>
    <cellStyle name="常规 2 10 6 14 6 2" xfId="15929"/>
    <cellStyle name="常规 2 10 4 2 2 12" xfId="15930"/>
    <cellStyle name="常规 2 8 2 9 14" xfId="15931"/>
    <cellStyle name="常规 6 5 14 2" xfId="15932"/>
    <cellStyle name="常规 2 10 4 2 2 2" xfId="15933"/>
    <cellStyle name="常规 7 7 16" xfId="15934"/>
    <cellStyle name="常规 2 6 9 11" xfId="15935"/>
    <cellStyle name="常规 2 10 4 2 2 2 2" xfId="15936"/>
    <cellStyle name="常规 2 10 4 2 2 3 2" xfId="15937"/>
    <cellStyle name="常规 2 10 4 2 2 4" xfId="15938"/>
    <cellStyle name="常规 2 2 2 4 9 6 2" xfId="15939"/>
    <cellStyle name="常规 7 7 18" xfId="15940"/>
    <cellStyle name="常规 2 10 7 2 5" xfId="15941"/>
    <cellStyle name="常规 2 10 4 2 2 4 2" xfId="15942"/>
    <cellStyle name="常规 2 10 4 2 2 5" xfId="15943"/>
    <cellStyle name="常规 2 10 4 2 2 6" xfId="15944"/>
    <cellStyle name="常规 2 10 7 4 5" xfId="15945"/>
    <cellStyle name="常规 2 10 4 2 2 6 2" xfId="15946"/>
    <cellStyle name="常规 2 10 4 2 2 7" xfId="15947"/>
    <cellStyle name="常规 2 2 3 7 2 11 13" xfId="15948"/>
    <cellStyle name="常规 2 10 9 8 4 2" xfId="15949"/>
    <cellStyle name="常规 2 10 7 5 5" xfId="15950"/>
    <cellStyle name="常规 2 10 4 2 2 7 2" xfId="15951"/>
    <cellStyle name="常规 2 10 4 2 2 8" xfId="15952"/>
    <cellStyle name="常规 2 10 7 6 5" xfId="15953"/>
    <cellStyle name="常规 2 10 4 2 2 8 2" xfId="15954"/>
    <cellStyle name="常规 2 10 4 2 2 9" xfId="15955"/>
    <cellStyle name="常规 2 10 7 7 5" xfId="15956"/>
    <cellStyle name="常规 2 10 4 2 2 9 2" xfId="15957"/>
    <cellStyle name="常规 2 6 23" xfId="15958"/>
    <cellStyle name="常规 2 6 18" xfId="15959"/>
    <cellStyle name="常规 2 2 2 3 2 13 4 2" xfId="15960"/>
    <cellStyle name="常规 2 10 4 2 3 10" xfId="15961"/>
    <cellStyle name="常规 2 6 23 2" xfId="15962"/>
    <cellStyle name="常规 2 6 18 2" xfId="15963"/>
    <cellStyle name="常规 2 4 9 8" xfId="15964"/>
    <cellStyle name="常规 2 10 4 2 3 10 2" xfId="15965"/>
    <cellStyle name="常规 2 10 7 2 14 3 2" xfId="15966"/>
    <cellStyle name="常规 2 6 24" xfId="15967"/>
    <cellStyle name="常规 2 6 19" xfId="15968"/>
    <cellStyle name="常规 2 10 4 2 3 11" xfId="15969"/>
    <cellStyle name="常规 7 8 2 12 2" xfId="15970"/>
    <cellStyle name="常规 2 6 30" xfId="15971"/>
    <cellStyle name="常规 2 6 25" xfId="15972"/>
    <cellStyle name="常规 2 2 4 7 2 10 10" xfId="15973"/>
    <cellStyle name="常规 2 10 7 2 13 10 2" xfId="15974"/>
    <cellStyle name="常规 2 10 4 2 3 12" xfId="15975"/>
    <cellStyle name="常规 7 8 2 12 3" xfId="15976"/>
    <cellStyle name="常规 2 10 4 2 3 2" xfId="15977"/>
    <cellStyle name="常规 2 10 4 2 3 2 2" xfId="15978"/>
    <cellStyle name="常规 2 10 4 2 3 3 2" xfId="15979"/>
    <cellStyle name="常规 2 10 4 2 3 4" xfId="15980"/>
    <cellStyle name="常规 2 2 2 4 9 7 2" xfId="15981"/>
    <cellStyle name="常规 2 10 8 2 5" xfId="15982"/>
    <cellStyle name="常规 2 10 4 2 3 4 2" xfId="15983"/>
    <cellStyle name="常规 2 10 4 2 3 5" xfId="15984"/>
    <cellStyle name="常规 2 6 6 5 13" xfId="15985"/>
    <cellStyle name="常规 2 10 8 3 5" xfId="15986"/>
    <cellStyle name="常规 2 10 4 2 3 5 2" xfId="15987"/>
    <cellStyle name="常规 2 10 4 2 3 6" xfId="15988"/>
    <cellStyle name="常规 2 2 2 7 2 6 10" xfId="15989"/>
    <cellStyle name="常规 2 10 8 4 5" xfId="15990"/>
    <cellStyle name="常规 2 2 2 7 2 6 10 2" xfId="15991"/>
    <cellStyle name="常规 2 10 4 2 3 6 2" xfId="15992"/>
    <cellStyle name="常规 2 2 4 8 2 5" xfId="15993"/>
    <cellStyle name="常规 2 10 9 8 5 2" xfId="15994"/>
    <cellStyle name="常规 2 10 4 2 3 7" xfId="15995"/>
    <cellStyle name="常规 2 2 2 7 2 6 11" xfId="15996"/>
    <cellStyle name="常规 2 10 8 5 5" xfId="15997"/>
    <cellStyle name="常规 2 2 2 7 2 6 11 2" xfId="15998"/>
    <cellStyle name="常规 2 10 4 2 3 7 2" xfId="15999"/>
    <cellStyle name="常规 2 10 4 2 3 8" xfId="16000"/>
    <cellStyle name="常规 2 2 2 7 2 6 12" xfId="16001"/>
    <cellStyle name="常规 2 10 8 6 5" xfId="16002"/>
    <cellStyle name="常规 2 10 4 2 3 8 2" xfId="16003"/>
    <cellStyle name="常规 2 10 4 2 3 9" xfId="16004"/>
    <cellStyle name="常规 2 2 2 7 2 6 13" xfId="16005"/>
    <cellStyle name="常规 2 6 2 2 2 5" xfId="16006"/>
    <cellStyle name="常规 2 10 4 2 3 9 2" xfId="16007"/>
    <cellStyle name="常规 2 10 8 7 5" xfId="16008"/>
    <cellStyle name="常规 2 10 4 2 4 2" xfId="16009"/>
    <cellStyle name="常规 6 7 2 2 2" xfId="16010"/>
    <cellStyle name="常规 2 10 4 2 4 2 2" xfId="16011"/>
    <cellStyle name="常规 2 10 4 2 4 3 2" xfId="16012"/>
    <cellStyle name="常规 2 10 4 2 4 4" xfId="16013"/>
    <cellStyle name="常规 2 2 2 4 9 8 2" xfId="16014"/>
    <cellStyle name="常规 6 7 2 2 4" xfId="16015"/>
    <cellStyle name="常规 2 2 4 9 13 11" xfId="16016"/>
    <cellStyle name="常规 2 10 9 2 5" xfId="16017"/>
    <cellStyle name="常规 2 10 4 2 4 4 2" xfId="16018"/>
    <cellStyle name="常规 2 10 4 2 5" xfId="16019"/>
    <cellStyle name="常规 6 7 2 3" xfId="16020"/>
    <cellStyle name="常规 2 10 4 2 5 2" xfId="16021"/>
    <cellStyle name="常规 6 7 2 3 2" xfId="16022"/>
    <cellStyle name="常规 2 10 4 2 5 2 2" xfId="16023"/>
    <cellStyle name="常规 2 10 4 2 5 3 2" xfId="16024"/>
    <cellStyle name="常规 2 10 7 7 10" xfId="16025"/>
    <cellStyle name="常规 2 10 4 2 5 4" xfId="16026"/>
    <cellStyle name="常规 2 2 2 4 9 9 2" xfId="16027"/>
    <cellStyle name="常规 6 7 2 3 4" xfId="16028"/>
    <cellStyle name="常规 2 10 7 7 10 2" xfId="16029"/>
    <cellStyle name="常规 2 10 4 2 5 4 2" xfId="16030"/>
    <cellStyle name="常规 2 10 4 2 6" xfId="16031"/>
    <cellStyle name="常规 6 7 2 4" xfId="16032"/>
    <cellStyle name="常规 2 10 6 2 7 4 2" xfId="16033"/>
    <cellStyle name="常规 4 4 9 3" xfId="16034"/>
    <cellStyle name="常规 2 10 4 2 6 10" xfId="16035"/>
    <cellStyle name="常规 2 6 6 5 12" xfId="16036"/>
    <cellStyle name="常规 2 10 8 3 4" xfId="16037"/>
    <cellStyle name="常规 2 10 4 2 6 10 2" xfId="16038"/>
    <cellStyle name="常规 2 10 4 2 6 11" xfId="16039"/>
    <cellStyle name="常规 2 2 3 2 2 13 4 2" xfId="16040"/>
    <cellStyle name="常规 2 10 8 4 4" xfId="16041"/>
    <cellStyle name="常规 2 5 2 2 4" xfId="16042"/>
    <cellStyle name="常规 2 10 4 2 6 11 2" xfId="16043"/>
    <cellStyle name="常规 2 10 4 2 6 2" xfId="16044"/>
    <cellStyle name="常规 6 7 2 4 2" xfId="16045"/>
    <cellStyle name="常规 2 10 4 2 6 2 2" xfId="16046"/>
    <cellStyle name="常规 2 7 4 11" xfId="16047"/>
    <cellStyle name="常规 2 2 3 3 15 3" xfId="16048"/>
    <cellStyle name="常规 2 10 4 2 7" xfId="16049"/>
    <cellStyle name="常规 2 7 8 9 8 2" xfId="16050"/>
    <cellStyle name="常规 6 7 2 5" xfId="16051"/>
    <cellStyle name="常规 2 6 8 5 2 2" xfId="16052"/>
    <cellStyle name="常规 2 10 6 2 7 9 2" xfId="16053"/>
    <cellStyle name="常规 2 10 4 2 7 10" xfId="16054"/>
    <cellStyle name="常规 2 2 4 7 2 14 10" xfId="16055"/>
    <cellStyle name="常规 2 10 6 15 6 2" xfId="16056"/>
    <cellStyle name="常规 2 10 4 2 7 12" xfId="16057"/>
    <cellStyle name="常规 2 10 4 2 7 2" xfId="16058"/>
    <cellStyle name="常规 6 7 2 5 2" xfId="16059"/>
    <cellStyle name="常规 7 8 16" xfId="16060"/>
    <cellStyle name="常规 2 10 4 2 7 2 2" xfId="16061"/>
    <cellStyle name="常规 2 7 9 11" xfId="16062"/>
    <cellStyle name="常规 2 6 7 2 6 7 2" xfId="16063"/>
    <cellStyle name="常规 2 2 2 2 13 8" xfId="16064"/>
    <cellStyle name="常规 4 6 2 8 4" xfId="16065"/>
    <cellStyle name="常规 2 10 4 2 8 10" xfId="16066"/>
    <cellStyle name="常规 2 2 2 3 2 14 4 2" xfId="16067"/>
    <cellStyle name="常规 2 10 4 2 8 10 2" xfId="16068"/>
    <cellStyle name="常规 2 10 9 3 11 2" xfId="16069"/>
    <cellStyle name="常规 2 10 4 2 8 11" xfId="16070"/>
    <cellStyle name="常规 2 10 4 2 8 11 2" xfId="16071"/>
    <cellStyle name="常规 2 10 4 2 8 12" xfId="16072"/>
    <cellStyle name="常规 2 6 9 5 12" xfId="16073"/>
    <cellStyle name="常规 2 7 6 9 5" xfId="16074"/>
    <cellStyle name="常规 2 10 6 2 13 8 2" xfId="16075"/>
    <cellStyle name="常规 2 10 4 2 9 10 2" xfId="16076"/>
    <cellStyle name="常规 3 9 9 8" xfId="16077"/>
    <cellStyle name="常规 2 10 6 2 13 9" xfId="16078"/>
    <cellStyle name="常规 29 8 7 2" xfId="16079"/>
    <cellStyle name="常规 34 8 7 2" xfId="16080"/>
    <cellStyle name="常规 2 10 4 2 9 11" xfId="16081"/>
    <cellStyle name="常规 2 10 6 2 13 9 2" xfId="16082"/>
    <cellStyle name="常规 2 10 4 2 9 11 2" xfId="16083"/>
    <cellStyle name="常规 2 10 4 2 9 12" xfId="16084"/>
    <cellStyle name="常规 2 6 7 2 8 7 2" xfId="16085"/>
    <cellStyle name="常规 2 2 2 4 2 14 14" xfId="16086"/>
    <cellStyle name="常规 2 10 4 2 9 2 2" xfId="16087"/>
    <cellStyle name="常规 2 2 2 5 2 13 9" xfId="16088"/>
    <cellStyle name="常规 2 10 4 3 10 2" xfId="16089"/>
    <cellStyle name="常规 2 2 2 6 2 6 14" xfId="16090"/>
    <cellStyle name="常规 2 10 4 3 11 2" xfId="16091"/>
    <cellStyle name="常规 2 10 4 3 12" xfId="16092"/>
    <cellStyle name="常规 28 2 7 2" xfId="16093"/>
    <cellStyle name="常规 33 2 7 2" xfId="16094"/>
    <cellStyle name="常规 2 10 4 3 2" xfId="16095"/>
    <cellStyle name="常规 2 7 4 14 11" xfId="16096"/>
    <cellStyle name="常规 2 10 5 13 11" xfId="16097"/>
    <cellStyle name="常规 2 10 4 3 2 2" xfId="16098"/>
    <cellStyle name="常规 2 7 4 14 11 2" xfId="16099"/>
    <cellStyle name="常规 2 10 5 6 10 2" xfId="16100"/>
    <cellStyle name="常规 2 2 3 3 2 2 9 2" xfId="16101"/>
    <cellStyle name="常规 2 10 5 5 6 2" xfId="16102"/>
    <cellStyle name="常规 2 10 4 3 3" xfId="16103"/>
    <cellStyle name="常规 2 7 4 14 12" xfId="16104"/>
    <cellStyle name="常规 2 2 4 8 2 14" xfId="16105"/>
    <cellStyle name="常规 2 10 4 3 3 2" xfId="16106"/>
    <cellStyle name="常规 2 10 4 3 4 2" xfId="16107"/>
    <cellStyle name="常规 2 10 4 3 5" xfId="16108"/>
    <cellStyle name="常规 2 7 4 14 14" xfId="16109"/>
    <cellStyle name="常规 6 7 3 3" xfId="16110"/>
    <cellStyle name="常规 2 2 2 19 10 2" xfId="16111"/>
    <cellStyle name="常规 2 10 4 3 5 2" xfId="16112"/>
    <cellStyle name="常规 2 10 4 3 6" xfId="16113"/>
    <cellStyle name="常规 6 7 3 4" xfId="16114"/>
    <cellStyle name="常规 2 10 4 3 6 2" xfId="16115"/>
    <cellStyle name="常规 2 10 4 3 7" xfId="16116"/>
    <cellStyle name="常规 2 7 8 9 9 2" xfId="16117"/>
    <cellStyle name="常规 2 10 5 14 11" xfId="16118"/>
    <cellStyle name="常规 2 10 4 3 7 2" xfId="16119"/>
    <cellStyle name="常规 2 2 4 8 3 14" xfId="16120"/>
    <cellStyle name="常规 2 10 4 3 8 2" xfId="16121"/>
    <cellStyle name="常规 2 6 2 2 11 10" xfId="16122"/>
    <cellStyle name="常规 2 7 5 2 8 10 2" xfId="16123"/>
    <cellStyle name="常规 2 10 4 3 9" xfId="16124"/>
    <cellStyle name="常规 2 6 2 2 11 10 2" xfId="16125"/>
    <cellStyle name="常规 2 10 4 3 9 2" xfId="16126"/>
    <cellStyle name="常规 2 10 4 4 10" xfId="16127"/>
    <cellStyle name="常规 2 10 6 14" xfId="16128"/>
    <cellStyle name="常规 2 10 4 4 10 2" xfId="16129"/>
    <cellStyle name="常规 2 10 7 2 7 8 2" xfId="16130"/>
    <cellStyle name="常规 2 2 2 3 2 10 5" xfId="16131"/>
    <cellStyle name="常规 2 2 2 3 6 2" xfId="16132"/>
    <cellStyle name="常规 2 2 4 5 2 5 3 2" xfId="16133"/>
    <cellStyle name="常规 2 10 4 4 11" xfId="16134"/>
    <cellStyle name="常规 2 10 4 4 11 2" xfId="16135"/>
    <cellStyle name="常规 2 10 4 4 12" xfId="16136"/>
    <cellStyle name="常规 6 7 12 2" xfId="16137"/>
    <cellStyle name="常规 2 10 6 2 3 12" xfId="16138"/>
    <cellStyle name="常规 2 6 7 2 7 14" xfId="16139"/>
    <cellStyle name="常规 2 10 4 4 2" xfId="16140"/>
    <cellStyle name="常规 2 7 2 2 3 3" xfId="16141"/>
    <cellStyle name="常规 2 10 4 4 2 2" xfId="16142"/>
    <cellStyle name="常规 2 10 5 6 11 2" xfId="16143"/>
    <cellStyle name="常规 2 10 5 5 7 2" xfId="16144"/>
    <cellStyle name="常规 2 10 4 4 3" xfId="16145"/>
    <cellStyle name="常规 2 7 2 2 4 3" xfId="16146"/>
    <cellStyle name="常规 2 2 4 8 7 14" xfId="16147"/>
    <cellStyle name="常规 2 10 4 4 3 2" xfId="16148"/>
    <cellStyle name="常规 2 7 2 2 5 3" xfId="16149"/>
    <cellStyle name="常规 2 10 4 4 4 2" xfId="16150"/>
    <cellStyle name="常规 2 10 4 4 5" xfId="16151"/>
    <cellStyle name="常规 6 7 4 3" xfId="16152"/>
    <cellStyle name="常规 2 2 2 19 11 2" xfId="16153"/>
    <cellStyle name="常规 2 10 4 4 6" xfId="16154"/>
    <cellStyle name="常规 6 7 4 4" xfId="16155"/>
    <cellStyle name="常规 2 7 2 2 7 3" xfId="16156"/>
    <cellStyle name="常规 2 6 2 2 12 13" xfId="16157"/>
    <cellStyle name="常规 2 10 4 4 6 2" xfId="16158"/>
    <cellStyle name="常规 2 10 4 4 7" xfId="16159"/>
    <cellStyle name="常规 2 7 2 2 8 3" xfId="16160"/>
    <cellStyle name="常规 2 10 4 4 7 2" xfId="16161"/>
    <cellStyle name="常规 2 10 5 2 21" xfId="16162"/>
    <cellStyle name="常规 2 10 5 2 16" xfId="16163"/>
    <cellStyle name="常规 2 6 8 2 12" xfId="16164"/>
    <cellStyle name="常规 2 2 3 14 3 2" xfId="16165"/>
    <cellStyle name="常规 2 7 2 2 9 3" xfId="16166"/>
    <cellStyle name="常规 2 2 4 8 8 14" xfId="16167"/>
    <cellStyle name="常规 2 10 4 4 8 2" xfId="16168"/>
    <cellStyle name="常规 2 10 4 4 9" xfId="16169"/>
    <cellStyle name="常规 2 10 4 5" xfId="16170"/>
    <cellStyle name="常规 2 2 4 4 2 6 9" xfId="16171"/>
    <cellStyle name="常规 2 10 4 5 10" xfId="16172"/>
    <cellStyle name="常规 2 2 4 4 2 6 9 2" xfId="16173"/>
    <cellStyle name="常规 2 10 4 5 10 2" xfId="16174"/>
    <cellStyle name="常规 2 2 4 5 2 5 8 2" xfId="16175"/>
    <cellStyle name="常规 2 10 4 5 11" xfId="16176"/>
    <cellStyle name="常规 2 10 4 5 12" xfId="16177"/>
    <cellStyle name="常规 2 10 4 5 2" xfId="16178"/>
    <cellStyle name="常规 2 10 4 5 2 2" xfId="16179"/>
    <cellStyle name="常规 2 10 4 5 6" xfId="16180"/>
    <cellStyle name="常规 2 2 2 4 2 12 10 2" xfId="16181"/>
    <cellStyle name="常规 6 7 5 4" xfId="16182"/>
    <cellStyle name="常规 2 10 4 5 6 2" xfId="16183"/>
    <cellStyle name="常规 2 2 3 3 2 11 6" xfId="16184"/>
    <cellStyle name="常规 2 10 4 5 7" xfId="16185"/>
    <cellStyle name="常规 2 10 4 5 7 2" xfId="16186"/>
    <cellStyle name="常规 2 2 3 3 2 12 6" xfId="16187"/>
    <cellStyle name="常规 2 2 4 8 7 10 2" xfId="16188"/>
    <cellStyle name="常规 2 2 3 3 2 13 6" xfId="16189"/>
    <cellStyle name="常规 2 10 4 5 8 2" xfId="16190"/>
    <cellStyle name="常规 2 2 4 8 7 11" xfId="16191"/>
    <cellStyle name="常规 2 10 4 5 9" xfId="16192"/>
    <cellStyle name="常规 2 2 4 8 7 11 2" xfId="16193"/>
    <cellStyle name="常规 2 2 3 3 2 14 6" xfId="16194"/>
    <cellStyle name="常规 2 10 4 5 9 2" xfId="16195"/>
    <cellStyle name="常规 2 2 4 6 14 2" xfId="16196"/>
    <cellStyle name="常规 2 10 4 6" xfId="16197"/>
    <cellStyle name="常规 2 2 2 3 2 6 6 2" xfId="16198"/>
    <cellStyle name="常规 2 10 4 6 10" xfId="16199"/>
    <cellStyle name="常规 2 6 5 8 7" xfId="16200"/>
    <cellStyle name="常规 2 10 4 6 10 2" xfId="16201"/>
    <cellStyle name="常规 2 10 4 6 11" xfId="16202"/>
    <cellStyle name="常规 2 10 4 6 12" xfId="16203"/>
    <cellStyle name="常规 2 2 4 6 14 2 2" xfId="16204"/>
    <cellStyle name="常规 2 10 4 6 2" xfId="16205"/>
    <cellStyle name="常规 2 10 4 6 2 2" xfId="16206"/>
    <cellStyle name="常规 8 2 16" xfId="16207"/>
    <cellStyle name="常规 2 10 5 5 9 2" xfId="16208"/>
    <cellStyle name="常规 2 10 4 6 3" xfId="16209"/>
    <cellStyle name="常规 2 6 5 18" xfId="16210"/>
    <cellStyle name="常规 3 2 14 4" xfId="16211"/>
    <cellStyle name="常规 2 10 4 6 3 2" xfId="16212"/>
    <cellStyle name="常规 2 10 4 6 4 2" xfId="16213"/>
    <cellStyle name="常规 2 10 4 6 5" xfId="16214"/>
    <cellStyle name="常规 6 7 6 3" xfId="16215"/>
    <cellStyle name="常规 2 10 4 6 5 2" xfId="16216"/>
    <cellStyle name="常规 2 2 3 2 6 10" xfId="16217"/>
    <cellStyle name="常规 2 10 4 6 6" xfId="16218"/>
    <cellStyle name="常规 2 2 2 4 2 12 11 2" xfId="16219"/>
    <cellStyle name="常规 6 7 6 4" xfId="16220"/>
    <cellStyle name="常规 2 10 4 6 6 2" xfId="16221"/>
    <cellStyle name="常规 2 10 4 6 7" xfId="16222"/>
    <cellStyle name="常规 2 10 4 6 7 2" xfId="16223"/>
    <cellStyle name="常规 8 3 16" xfId="16224"/>
    <cellStyle name="常规 2 6 6 18" xfId="16225"/>
    <cellStyle name="常规 2 10 4 6 8 2" xfId="16226"/>
    <cellStyle name="常规 2 10 4 6 9" xfId="16227"/>
    <cellStyle name="常规 2 10 4 6 9 2" xfId="16228"/>
    <cellStyle name="常规 2 2 4 6 14 3" xfId="16229"/>
    <cellStyle name="常规 2 10 4 7" xfId="16230"/>
    <cellStyle name="常规 2 2 4 6 5 2 2" xfId="16231"/>
    <cellStyle name="常规 2 10 4 7 10" xfId="16232"/>
    <cellStyle name="常规 2 10 4 7 12" xfId="16233"/>
    <cellStyle name="常规 28 3 2 2" xfId="16234"/>
    <cellStyle name="常规 33 3 2 2" xfId="16235"/>
    <cellStyle name="常规 2 2 4 6 14 3 2" xfId="16236"/>
    <cellStyle name="常规 2 10 4 7 2" xfId="16237"/>
    <cellStyle name="常规 2 10 4 7 2 2" xfId="16238"/>
    <cellStyle name="常规 8 7 16" xfId="16239"/>
    <cellStyle name="常规 2 10 4 7 3" xfId="16240"/>
    <cellStyle name="常规 2 10 4 7 3 2" xfId="16241"/>
    <cellStyle name="常规 2 10 4 7 4 2" xfId="16242"/>
    <cellStyle name="常规 2 10 4 7 5" xfId="16243"/>
    <cellStyle name="常规 6 7 7 3" xfId="16244"/>
    <cellStyle name="常规 2 10 4 7 6" xfId="16245"/>
    <cellStyle name="常规 6 7 7 4" xfId="16246"/>
    <cellStyle name="常规 2 10 4 7 6 2" xfId="16247"/>
    <cellStyle name="常规 2 10 4 7 7" xfId="16248"/>
    <cellStyle name="常规 2 10 4 7 7 2" xfId="16249"/>
    <cellStyle name="常规 8 8 16" xfId="16250"/>
    <cellStyle name="常规 2 10 4 7 8 2" xfId="16251"/>
    <cellStyle name="常规 2 10 4 7 9" xfId="16252"/>
    <cellStyle name="常规 2 10 4 7 9 2" xfId="16253"/>
    <cellStyle name="常规 2 10 6 9 3 2" xfId="16254"/>
    <cellStyle name="常规 2 2 4 6 2 7 11 2" xfId="16255"/>
    <cellStyle name="常规 2 2 4 6 14 4" xfId="16256"/>
    <cellStyle name="常规 2 10 4 8" xfId="16257"/>
    <cellStyle name="常规 2 10 7 2 6" xfId="16258"/>
    <cellStyle name="常规 2 10 4 8 10 2" xfId="16259"/>
    <cellStyle name="常规 2 10 4 8 12" xfId="16260"/>
    <cellStyle name="常规 28 3 7 2" xfId="16261"/>
    <cellStyle name="常规 33 3 7 2" xfId="16262"/>
    <cellStyle name="常规 2 2 4 6 14 4 2" xfId="16263"/>
    <cellStyle name="常规 2 10 4 8 2" xfId="16264"/>
    <cellStyle name="常规 2 7 4 15 11" xfId="16265"/>
    <cellStyle name="常规 2 7 2 15 6" xfId="16266"/>
    <cellStyle name="常规 2 10 4 8 2 2" xfId="16267"/>
    <cellStyle name="常规 2 7 4 15 11 2" xfId="16268"/>
    <cellStyle name="常规 2 10 4 8 3" xfId="16269"/>
    <cellStyle name="常规 2 7 4 15 12" xfId="16270"/>
    <cellStyle name="常规 2 2 4 9 2 14" xfId="16271"/>
    <cellStyle name="常规 2 10 4 8 3 2" xfId="16272"/>
    <cellStyle name="常规 2 10 4 8 4 2" xfId="16273"/>
    <cellStyle name="常规 2 10 4 8 5" xfId="16274"/>
    <cellStyle name="常规 2 7 4 15 14" xfId="16275"/>
    <cellStyle name="常规 6 7 8 3" xfId="16276"/>
    <cellStyle name="常规 2 10 4 8 5 2" xfId="16277"/>
    <cellStyle name="常规 2 2 4 8 2 7 9" xfId="16278"/>
    <cellStyle name="常规 2 2 2 6 2 6 11" xfId="16279"/>
    <cellStyle name="常规 2 10 4 8 6" xfId="16280"/>
    <cellStyle name="常规 6 7 8 4" xfId="16281"/>
    <cellStyle name="常规 2 10 4 8 6 2" xfId="16282"/>
    <cellStyle name="常规 2 10 4 8 7" xfId="16283"/>
    <cellStyle name="常规 2 10 4 8 7 2" xfId="16284"/>
    <cellStyle name="常规 2 2 4 9 3 14" xfId="16285"/>
    <cellStyle name="常规 2 10 4 8 8 2" xfId="16286"/>
    <cellStyle name="常规 2 6 2 2 12 10 2" xfId="16287"/>
    <cellStyle name="常规 2 10 4 8 9 2" xfId="16288"/>
    <cellStyle name="常规 2 10 4 9 10" xfId="16289"/>
    <cellStyle name="常规 2 2 2 5 2 11 2" xfId="16290"/>
    <cellStyle name="常规 36 7 3 2" xfId="16291"/>
    <cellStyle name="常规 2 10 4 9 10 2" xfId="16292"/>
    <cellStyle name="常规 2 2 2 2 15 9" xfId="16293"/>
    <cellStyle name="常规 2 2 2 5 2 11 2 2" xfId="16294"/>
    <cellStyle name="常规 2 5 3 13" xfId="16295"/>
    <cellStyle name="常规 2 10 7 2 8 8 2" xfId="16296"/>
    <cellStyle name="常规 2 2 2 4 6 2" xfId="16297"/>
    <cellStyle name="常规 2 2 4 5 2 6 3 2" xfId="16298"/>
    <cellStyle name="常规 2 10 4 9 11" xfId="16299"/>
    <cellStyle name="常规 2 2 4 5 2 12 11 2" xfId="16300"/>
    <cellStyle name="常规 2 2 2 5 2 11 3" xfId="16301"/>
    <cellStyle name="常规 2 10 4 9 12" xfId="16302"/>
    <cellStyle name="常规 2 2 2 5 2 11 4" xfId="16303"/>
    <cellStyle name="常规 2 10 6 2 4 12" xfId="16304"/>
    <cellStyle name="常规 2 6 7 2 8 14" xfId="16305"/>
    <cellStyle name="常规 2 2 4 6 14 5 2" xfId="16306"/>
    <cellStyle name="常规 2 10 4 9 2" xfId="16307"/>
    <cellStyle name="常规 2 10 4 9 2 2" xfId="16308"/>
    <cellStyle name="常规 2 10 4 9 3" xfId="16309"/>
    <cellStyle name="常规 2 2 4 9 7 14" xfId="16310"/>
    <cellStyle name="常规 2 10 4 9 3 2" xfId="16311"/>
    <cellStyle name="常规 2 10 4 9 4" xfId="16312"/>
    <cellStyle name="常规 6 7 9 2" xfId="16313"/>
    <cellStyle name="常规 2 10 4 9 4 2" xfId="16314"/>
    <cellStyle name="常规 2 2 2 5 2 11 12" xfId="16315"/>
    <cellStyle name="常规 2 10 4 9 5" xfId="16316"/>
    <cellStyle name="常规 6 7 9 3" xfId="16317"/>
    <cellStyle name="常规 2 10 4 9 5 2" xfId="16318"/>
    <cellStyle name="常规 29 3 10" xfId="16319"/>
    <cellStyle name="常规 34 3 10" xfId="16320"/>
    <cellStyle name="常规 2 10 4 9 6" xfId="16321"/>
    <cellStyle name="常规 6 7 9 4" xfId="16322"/>
    <cellStyle name="常规 2 10 4 9 6 2" xfId="16323"/>
    <cellStyle name="常规 2 2 4 5 2 5 10 2" xfId="16324"/>
    <cellStyle name="常规 2 10 4 9 7" xfId="16325"/>
    <cellStyle name="常规 2 3 2 9 10 2" xfId="16326"/>
    <cellStyle name="常规 2 10 8 15 11" xfId="16327"/>
    <cellStyle name="常规 2 2 4 2 15 3" xfId="16328"/>
    <cellStyle name="常规 2 2 2 3 2 13 8" xfId="16329"/>
    <cellStyle name="常规 2 2 2 3 9 5" xfId="16330"/>
    <cellStyle name="常规 2 5 2 13 8 2" xfId="16331"/>
    <cellStyle name="常规 6 7 15 4" xfId="16332"/>
    <cellStyle name="常规 2 10 4_BCNS01标段清单细目" xfId="16333"/>
    <cellStyle name="常规 2 10 7 6 6 2" xfId="16334"/>
    <cellStyle name="常规 2 10 5" xfId="16335"/>
    <cellStyle name="常规 2 2 2 6 3 5" xfId="16336"/>
    <cellStyle name="常规 2 10 5 10 11 2" xfId="16337"/>
    <cellStyle name="常规 2 2 2 3 13 8" xfId="16338"/>
    <cellStyle name="常规 2 6 3 2 11 11 2" xfId="16339"/>
    <cellStyle name="常规 2 2 4 4 2 10 8" xfId="16340"/>
    <cellStyle name="常规 2 10 6 2 8 2 2" xfId="16341"/>
    <cellStyle name="常规 4 5 7 3" xfId="16342"/>
    <cellStyle name="常规 2 2 3 9 9 2" xfId="16343"/>
    <cellStyle name="常规 2 7 2 2 10 3 2" xfId="16344"/>
    <cellStyle name="常规 2 3 7 12" xfId="16345"/>
    <cellStyle name="常规 2 10 5 10 2" xfId="16346"/>
    <cellStyle name="常规 2 10 5 10 2 2" xfId="16347"/>
    <cellStyle name="常规 2 2 2 6 2 10 11" xfId="16348"/>
    <cellStyle name="常规 2 3 7 13" xfId="16349"/>
    <cellStyle name="常规 2 10 5 10 3" xfId="16350"/>
    <cellStyle name="常规 2 3 2 7" xfId="16351"/>
    <cellStyle name="常规 2 10 5 10 3 2" xfId="16352"/>
    <cellStyle name="常规 2 3 3 7" xfId="16353"/>
    <cellStyle name="常规 2 10 5 10 4 2" xfId="16354"/>
    <cellStyle name="常规 2 2 3 3 2 2 14" xfId="16355"/>
    <cellStyle name="常规 2 8 2 7 2 2" xfId="16356"/>
    <cellStyle name="常规 2 10 5 10 5" xfId="16357"/>
    <cellStyle name="常规 2 8 2 7 3" xfId="16358"/>
    <cellStyle name="常规 2 2 2 4 2 8 8 2" xfId="16359"/>
    <cellStyle name="常规 2 3 4 7" xfId="16360"/>
    <cellStyle name="常规 2 10 5 10 5 2" xfId="16361"/>
    <cellStyle name="常规 2 8 2 7 3 2" xfId="16362"/>
    <cellStyle name="常规 2 10 5 10 6" xfId="16363"/>
    <cellStyle name="常规 2 8 2 7 4" xfId="16364"/>
    <cellStyle name="常规 2 3 5 7" xfId="16365"/>
    <cellStyle name="常规 2 10 5 10 6 2" xfId="16366"/>
    <cellStyle name="常规 2 8 2 7 4 2" xfId="16367"/>
    <cellStyle name="常规 2 6 5 2 4 5" xfId="16368"/>
    <cellStyle name="常规 2 3 9 8 2" xfId="16369"/>
    <cellStyle name="常规 2 10 8 2 10 4 2" xfId="16370"/>
    <cellStyle name="常规 2 10 5 10 7" xfId="16371"/>
    <cellStyle name="常规 2 8 2 7 5" xfId="16372"/>
    <cellStyle name="常规 2 3 6 7" xfId="16373"/>
    <cellStyle name="常规 2 10 5 10 7 2" xfId="16374"/>
    <cellStyle name="常规 2 8 2 7 5 2" xfId="16375"/>
    <cellStyle name="常规 2 6 8 10 3 2" xfId="16376"/>
    <cellStyle name="常规 7 9 8 2" xfId="16377"/>
    <cellStyle name="常规 2 2 2 6 2 11 11" xfId="16378"/>
    <cellStyle name="常规 2 10 5 10 8" xfId="16379"/>
    <cellStyle name="常规 2 8 2 7 6" xfId="16380"/>
    <cellStyle name="常规 2 6 8 10 4" xfId="16381"/>
    <cellStyle name="常规 7 9 9" xfId="16382"/>
    <cellStyle name="常规 2 2 2 7 2 8 2" xfId="16383"/>
    <cellStyle name="常规 2 2 2 7 2 8 2 2" xfId="16384"/>
    <cellStyle name="常规 7 9 9 2" xfId="16385"/>
    <cellStyle name="常规 2 6 8 10 4 2" xfId="16386"/>
    <cellStyle name="常规 2 3 7 7" xfId="16387"/>
    <cellStyle name="常规 2 8 2 7 6 2" xfId="16388"/>
    <cellStyle name="常规 2 10 5 10 8 2" xfId="16389"/>
    <cellStyle name="常规 2 7 2 2 10 10" xfId="16390"/>
    <cellStyle name="常规 2 8 2 2 2 2" xfId="16391"/>
    <cellStyle name="常规 2 10 6 2 8 3" xfId="16392"/>
    <cellStyle name="常规 2 6 3 2 11 12" xfId="16393"/>
    <cellStyle name="常规 2 10 5 11" xfId="16394"/>
    <cellStyle name="常规 2 7 2 2 10 4" xfId="16395"/>
    <cellStyle name="常规 2 2 2 6 5 6" xfId="16396"/>
    <cellStyle name="常规 2 10 5 11 10" xfId="16397"/>
    <cellStyle name="常规 2 2 4 6 2 10 8 2" xfId="16398"/>
    <cellStyle name="常规 2 2 2 8 2 4 10" xfId="16399"/>
    <cellStyle name="常规 2 2 2 6 5 6 2" xfId="16400"/>
    <cellStyle name="常规 2 2 2 4 12 8" xfId="16401"/>
    <cellStyle name="常规 2 10 5 11 10 2" xfId="16402"/>
    <cellStyle name="常规 2 2 2 6 5 7" xfId="16403"/>
    <cellStyle name="常规 2 10 5 11 11" xfId="16404"/>
    <cellStyle name="常规 2 2 2 6 5 7 2" xfId="16405"/>
    <cellStyle name="常规 2 2 2 4 13 8" xfId="16406"/>
    <cellStyle name="常规 2 10 5 11 11 2" xfId="16407"/>
    <cellStyle name="常规 2 2 2 6 5 8" xfId="16408"/>
    <cellStyle name="常规 2 10 5 11 12" xfId="16409"/>
    <cellStyle name="常规 4 5 8 3" xfId="16410"/>
    <cellStyle name="常规 2 10 6 2 8 3 2" xfId="16411"/>
    <cellStyle name="常规 2 2 4 4 2 11 8" xfId="16412"/>
    <cellStyle name="常规 2 10 5 11 2" xfId="16413"/>
    <cellStyle name="常规 2 7 2 2 10 4 2" xfId="16414"/>
    <cellStyle name="常规 2 10 5 11 2 2" xfId="16415"/>
    <cellStyle name="常规 2 10 5 11 3" xfId="16416"/>
    <cellStyle name="常规 2 4 2 7" xfId="16417"/>
    <cellStyle name="常规 2 10 5 11 3 2" xfId="16418"/>
    <cellStyle name="常规 2 7 2 11 11" xfId="16419"/>
    <cellStyle name="常规 2 7 2 2 14 10" xfId="16420"/>
    <cellStyle name="常规 2 8 2 8 2 2" xfId="16421"/>
    <cellStyle name="常规 2 2 3 3 2 7 14" xfId="16422"/>
    <cellStyle name="常规 2 10 5 11 4 2" xfId="16423"/>
    <cellStyle name="常规 2 4 3 7" xfId="16424"/>
    <cellStyle name="常规 2 10 6 2 6 10 2" xfId="16425"/>
    <cellStyle name="常规 2 2 2 4 2 8 9 2" xfId="16426"/>
    <cellStyle name="常规 2 8 2 8 3" xfId="16427"/>
    <cellStyle name="常规 2 10 5 11 5" xfId="16428"/>
    <cellStyle name="常规 2 10 6 2 6 11" xfId="16429"/>
    <cellStyle name="常规 2 8 2 8 3 2" xfId="16430"/>
    <cellStyle name="常规 2 10 5 11 5 2" xfId="16431"/>
    <cellStyle name="常规 2 4 4 7" xfId="16432"/>
    <cellStyle name="常规 2 10 6 2 6 11 2" xfId="16433"/>
    <cellStyle name="常规 2 8 2 8 4" xfId="16434"/>
    <cellStyle name="常规 2 10 5 11 6" xfId="16435"/>
    <cellStyle name="常规 2 10 6 2 6 12" xfId="16436"/>
    <cellStyle name="常规 2 7 4 3 13" xfId="16437"/>
    <cellStyle name="常规 2 6 8 11 2" xfId="16438"/>
    <cellStyle name="常规 2 8 2 8 4 2" xfId="16439"/>
    <cellStyle name="常规 2 10 5 11 6 2" xfId="16440"/>
    <cellStyle name="常规 2 4 5 7" xfId="16441"/>
    <cellStyle name="常规 2 8 2 8 5 2" xfId="16442"/>
    <cellStyle name="常规 2 10 5 11 7 2" xfId="16443"/>
    <cellStyle name="常规 2 4 6 7" xfId="16444"/>
    <cellStyle name="常规 2 2 2 7 2 9 2" xfId="16445"/>
    <cellStyle name="常规 2 6 8 11 4" xfId="16446"/>
    <cellStyle name="常规 2 8 2 8 6" xfId="16447"/>
    <cellStyle name="常规 2 10 5 11 8" xfId="16448"/>
    <cellStyle name="常规 2 2 2 7 2 9 2 2" xfId="16449"/>
    <cellStyle name="常规 2 6 8 11 4 2" xfId="16450"/>
    <cellStyle name="常规 2 4 7 7" xfId="16451"/>
    <cellStyle name="常规 2 8 2 8 6 2" xfId="16452"/>
    <cellStyle name="常规 2 10 5 11 8 2" xfId="16453"/>
    <cellStyle name="常规 2 7 2 12 11" xfId="16454"/>
    <cellStyle name="常规 2 10 5 12 10" xfId="16455"/>
    <cellStyle name="常规 2 2 2 5 12 8" xfId="16456"/>
    <cellStyle name="常规 2 10 5 12 10 2" xfId="16457"/>
    <cellStyle name="常规 2 10 5 12 11" xfId="16458"/>
    <cellStyle name="常规 2 10 9 12" xfId="16459"/>
    <cellStyle name="常规 2 2 3 5 2 7 8 2" xfId="16460"/>
    <cellStyle name="常规 2 2 2 5 13 8" xfId="16461"/>
    <cellStyle name="常规 2 10 5 12 11 2" xfId="16462"/>
    <cellStyle name="常规 2 10 5 12 12" xfId="16463"/>
    <cellStyle name="常规 2 6 5 2 11 3 2" xfId="16464"/>
    <cellStyle name="常规 4 5 9 3" xfId="16465"/>
    <cellStyle name="常规 2 10 6 2 8 4 2" xfId="16466"/>
    <cellStyle name="常规 2 2 4 4 2 12 8" xfId="16467"/>
    <cellStyle name="常规 2 10 5 12 2" xfId="16468"/>
    <cellStyle name="常规 2 7 2 2 10 5 2" xfId="16469"/>
    <cellStyle name="常规 2 10 7 9" xfId="16470"/>
    <cellStyle name="常规 2 2 3 7 15 5 2" xfId="16471"/>
    <cellStyle name="常规 8 3 10 3" xfId="16472"/>
    <cellStyle name="常规 2 10 5 12 2 2" xfId="16473"/>
    <cellStyle name="常规 2 10 8 9" xfId="16474"/>
    <cellStyle name="常规 2 2 3 7 15 6 2" xfId="16475"/>
    <cellStyle name="常规 2 2 3 5 2 7 12" xfId="16476"/>
    <cellStyle name="常规 2 6 2 2 4" xfId="16477"/>
    <cellStyle name="常规 8 3 11 3" xfId="16478"/>
    <cellStyle name="常规 2 10 5 12 3 2" xfId="16479"/>
    <cellStyle name="常规 2 5 2 7" xfId="16480"/>
    <cellStyle name="常规 8 3 12 3" xfId="16481"/>
    <cellStyle name="常规 2 8 2 9 2 2" xfId="16482"/>
    <cellStyle name="常规 2 10 5 12 4 2" xfId="16483"/>
    <cellStyle name="常规 2 5 3 7" xfId="16484"/>
    <cellStyle name="常规 2 8 2 9 3" xfId="16485"/>
    <cellStyle name="常规 2 10 5 12 5" xfId="16486"/>
    <cellStyle name="常规 8 3 13 3" xfId="16487"/>
    <cellStyle name="常规 2 8 2 9 3 2" xfId="16488"/>
    <cellStyle name="常规 2 10 5 12 5 2" xfId="16489"/>
    <cellStyle name="常规 2 7 3 2 10 7" xfId="16490"/>
    <cellStyle name="常规 2 5 4 7" xfId="16491"/>
    <cellStyle name="常规 2 8 2 9 4" xfId="16492"/>
    <cellStyle name="常规 2 10 5 12 6" xfId="16493"/>
    <cellStyle name="常规 2 10 8 15 2 2" xfId="16494"/>
    <cellStyle name="常规 2 6 8 12 2" xfId="16495"/>
    <cellStyle name="常规 8 3 14 3" xfId="16496"/>
    <cellStyle name="常规 2 8 2 9 4 2" xfId="16497"/>
    <cellStyle name="常规 2 10 5 12 6 2" xfId="16498"/>
    <cellStyle name="常规 2 7 3 2 11 7" xfId="16499"/>
    <cellStyle name="常规 2 5 5 7" xfId="16500"/>
    <cellStyle name="常规 2 7 3 2 12 7" xfId="16501"/>
    <cellStyle name="常规 2 5 6 7" xfId="16502"/>
    <cellStyle name="常规 8 3 15 3" xfId="16503"/>
    <cellStyle name="常规 2 8 2 9 5 2" xfId="16504"/>
    <cellStyle name="常规 2 10 5 12 7 2" xfId="16505"/>
    <cellStyle name="常规 2 6 5 2 11 10 2" xfId="16506"/>
    <cellStyle name="常规 2 8 2 9 6" xfId="16507"/>
    <cellStyle name="常规 2 10 5 12 8" xfId="16508"/>
    <cellStyle name="常规 2 6 5 2 11 11" xfId="16509"/>
    <cellStyle name="常规 2 7 3 2 13 7" xfId="16510"/>
    <cellStyle name="常规 2 5 7 7" xfId="16511"/>
    <cellStyle name="常规 2 8 2 9 6 2" xfId="16512"/>
    <cellStyle name="常规 2 10 5 12 8 2" xfId="16513"/>
    <cellStyle name="常规 2 6 5 2 11 11 2" xfId="16514"/>
    <cellStyle name="常规 2 10 6 2 8 5" xfId="16515"/>
    <cellStyle name="常规 2 6 3 2 11 14" xfId="16516"/>
    <cellStyle name="常规 7 3 13 2" xfId="16517"/>
    <cellStyle name="常规 2 10 5 13" xfId="16518"/>
    <cellStyle name="常规 2 7 2 2 10 6" xfId="16519"/>
    <cellStyle name="常规 2 10 5 13 10" xfId="16520"/>
    <cellStyle name="常规 2 2 2 6 12 8" xfId="16521"/>
    <cellStyle name="常规 2 10 5 13 10 2" xfId="16522"/>
    <cellStyle name="常规 3 2 2 13" xfId="16523"/>
    <cellStyle name="常规 2 7 2 10 12" xfId="16524"/>
    <cellStyle name="常规 2 7 2 2 13 11" xfId="16525"/>
    <cellStyle name="常规 2 2 2 6 13 8" xfId="16526"/>
    <cellStyle name="常规 2 10 5 13 11 2" xfId="16527"/>
    <cellStyle name="常规 2 10 5 13 7 2" xfId="16528"/>
    <cellStyle name="常规 2 6 6 7" xfId="16529"/>
    <cellStyle name="常规 2 2 2 3 2 13 14" xfId="16530"/>
    <cellStyle name="常规 2 10 5 13 8" xfId="16531"/>
    <cellStyle name="常规 2 6 6 2 8 2 2" xfId="16532"/>
    <cellStyle name="常规 2 10 5 13 8 2" xfId="16533"/>
    <cellStyle name="常规 2 6 7 7" xfId="16534"/>
    <cellStyle name="常规 4 7 2 7 4" xfId="16535"/>
    <cellStyle name="常规 2 2 2 7 12 8" xfId="16536"/>
    <cellStyle name="常规 2 10 5 14 10 2" xfId="16537"/>
    <cellStyle name="常规 4 7 2 8 4" xfId="16538"/>
    <cellStyle name="常规 2 2 2 7 13 8" xfId="16539"/>
    <cellStyle name="常规 2 10 5 14 11 2" xfId="16540"/>
    <cellStyle name="常规 2 2 2 8 10 3 2" xfId="16541"/>
    <cellStyle name="常规 2 10 5 14 12" xfId="16542"/>
    <cellStyle name="常规 2 10 5 2 12 11" xfId="16543"/>
    <cellStyle name="常规 2 10 6 2 8 6 2" xfId="16544"/>
    <cellStyle name="常规 2 2 4 4 2 14 8" xfId="16545"/>
    <cellStyle name="常规 7 4 10 3" xfId="16546"/>
    <cellStyle name="常规 2 10 5 14 2" xfId="16547"/>
    <cellStyle name="常规 2 7 2 2 10 7 2" xfId="16548"/>
    <cellStyle name="常规 2 10 5 14 3 2" xfId="16549"/>
    <cellStyle name="常规 2 7 2 7" xfId="16550"/>
    <cellStyle name="常规 2 10 5 14 4 2" xfId="16551"/>
    <cellStyle name="常规 2 2 4 2 15 10 2" xfId="16552"/>
    <cellStyle name="常规 31 5 3 2" xfId="16553"/>
    <cellStyle name="常规 26 5 3 2" xfId="16554"/>
    <cellStyle name="常规 2 2 2 2 2 10 10 2" xfId="16555"/>
    <cellStyle name="常规 2 10 5 14 5" xfId="16556"/>
    <cellStyle name="常规 2 2 4 2 15 11" xfId="16557"/>
    <cellStyle name="常规 2 10 5 14 5 2" xfId="16558"/>
    <cellStyle name="常规 2 2 4 2 15 11 2" xfId="16559"/>
    <cellStyle name="常规 2 10 5 14 6" xfId="16560"/>
    <cellStyle name="常规 2 2 4 2 15 12" xfId="16561"/>
    <cellStyle name="常规 2 10 8 15 4 2" xfId="16562"/>
    <cellStyle name="常规 2 6 8 14 2" xfId="16563"/>
    <cellStyle name="常规 2 2 2 8 10 11" xfId="16564"/>
    <cellStyle name="常规 2 10 5 14 8" xfId="16565"/>
    <cellStyle name="常规 2 2 4 2 15 14" xfId="16566"/>
    <cellStyle name="常规 2 6 6 2 8 3 2" xfId="16567"/>
    <cellStyle name="常规 2 7 7 7" xfId="16568"/>
    <cellStyle name="常规 2 2 2 8 10 11 2" xfId="16569"/>
    <cellStyle name="常规 2 10 5 14 8 2" xfId="16570"/>
    <cellStyle name="常规 2 10 6 2 8 7" xfId="16571"/>
    <cellStyle name="常规 7 3 13 4" xfId="16572"/>
    <cellStyle name="常规 2 7 7 2 6 4 2" xfId="16573"/>
    <cellStyle name="常规 2 10 5 15" xfId="16574"/>
    <cellStyle name="常规 2 2 4 4 2 6 2" xfId="16575"/>
    <cellStyle name="常规 2 7 2 2 10 8" xfId="16576"/>
    <cellStyle name="常规 32 12 14" xfId="16577"/>
    <cellStyle name="常规 27 12 14" xfId="16578"/>
    <cellStyle name="常规 2 2 2 8 12 8" xfId="16579"/>
    <cellStyle name="常规 2 10 5 15 10 2" xfId="16580"/>
    <cellStyle name="常规 2 10 5 15 11" xfId="16581"/>
    <cellStyle name="常规 2 2 2 8 13 8" xfId="16582"/>
    <cellStyle name="常规 2 10 5 15 11 2" xfId="16583"/>
    <cellStyle name="常规 2 2 2 6 2 10 14" xfId="16584"/>
    <cellStyle name="常规 2 10 6 2 8 7 2" xfId="16585"/>
    <cellStyle name="常规 7 4 11 3" xfId="16586"/>
    <cellStyle name="常规 2 10 5 15 2" xfId="16587"/>
    <cellStyle name="常规 2 3 8 12" xfId="16588"/>
    <cellStyle name="常规 2 2 4 4 2 6 2 2" xfId="16589"/>
    <cellStyle name="常规 2 7 2 2 10 8 2" xfId="16590"/>
    <cellStyle name="常规 2 10 5 15 4" xfId="16591"/>
    <cellStyle name="常规 2 3 8 14" xfId="16592"/>
    <cellStyle name="常规 31 5 4 2" xfId="16593"/>
    <cellStyle name="常规 26 5 4 2" xfId="16594"/>
    <cellStyle name="常规 2 2 2 2 2 10 11 2" xfId="16595"/>
    <cellStyle name="常规 2 10 5 15 5" xfId="16596"/>
    <cellStyle name="常规 2 10 8 2 2 10" xfId="16597"/>
    <cellStyle name="常规 2 10 5 15 6" xfId="16598"/>
    <cellStyle name="常规 2 10 8 15 5 2" xfId="16599"/>
    <cellStyle name="常规 2 6 8 15 2" xfId="16600"/>
    <cellStyle name="常规 2 10 8 2 2 12" xfId="16601"/>
    <cellStyle name="常规 2 10 5 15 8" xfId="16602"/>
    <cellStyle name="常规 2 6 6 2 8 4 2" xfId="16603"/>
    <cellStyle name="常规 2 10 5 15 9 2" xfId="16604"/>
    <cellStyle name="常规 2 10 6 11 6 2" xfId="16605"/>
    <cellStyle name="常规 2 6 16 11 2" xfId="16606"/>
    <cellStyle name="常规 2 6 21 11 2" xfId="16607"/>
    <cellStyle name="常规 2 10 6 2 8 8" xfId="16608"/>
    <cellStyle name="常规 2 6 9 11 2 2" xfId="16609"/>
    <cellStyle name="常规 2 10 5 16" xfId="16610"/>
    <cellStyle name="常规 2 2 4 4 2 6 3" xfId="16611"/>
    <cellStyle name="常规 2 7 2 2 10 9" xfId="16612"/>
    <cellStyle name="常规 2 7 5 2 2 7 2" xfId="16613"/>
    <cellStyle name="常规 2 10 5 2 10" xfId="16614"/>
    <cellStyle name="常规 2 2 4 6 9 2 2" xfId="16615"/>
    <cellStyle name="常规 2 7 9 23" xfId="16616"/>
    <cellStyle name="常规 2 7 9 18" xfId="16617"/>
    <cellStyle name="常规 2 10 5 2 10 11 2" xfId="16618"/>
    <cellStyle name="常规 2 2 2 3 15" xfId="16619"/>
    <cellStyle name="常规 2 2 3 9 3 2 2" xfId="16620"/>
    <cellStyle name="常规 2 2 4 5 2 9 7" xfId="16621"/>
    <cellStyle name="常规 2 10 5 2 10 2" xfId="16622"/>
    <cellStyle name="常规 2 10 5 2 10 2 2" xfId="16623"/>
    <cellStyle name="常规 2 10 5 2 10 3" xfId="16624"/>
    <cellStyle name="常规 2 10 5 2 10 3 2" xfId="16625"/>
    <cellStyle name="常规 2 2 4 5 2 18" xfId="16626"/>
    <cellStyle name="常规 2 2 4 5 2 23" xfId="16627"/>
    <cellStyle name="常规 2 2 2 4 13 10 2" xfId="16628"/>
    <cellStyle name="常规 2 10 5 2 10 4 2" xfId="16629"/>
    <cellStyle name="常规 33 4 2" xfId="16630"/>
    <cellStyle name="常规 28 4 2" xfId="16631"/>
    <cellStyle name="常规 2 2 2 4 13 11" xfId="16632"/>
    <cellStyle name="常规 2 10 5 2 10 5" xfId="16633"/>
    <cellStyle name="常规 2 2 2 3 3 2 2" xfId="16634"/>
    <cellStyle name="常规 33 4 2 2" xfId="16635"/>
    <cellStyle name="常规 28 4 2 2" xfId="16636"/>
    <cellStyle name="常规 2 2 2 4 13 11 2" xfId="16637"/>
    <cellStyle name="常规 2 10 5 2 10 5 2" xfId="16638"/>
    <cellStyle name="常规 33 4 3" xfId="16639"/>
    <cellStyle name="常规 28 4 3" xfId="16640"/>
    <cellStyle name="常规 2 2 2 4 13 12" xfId="16641"/>
    <cellStyle name="常规 2 10 5 2 10 6" xfId="16642"/>
    <cellStyle name="常规 33 4 4" xfId="16643"/>
    <cellStyle name="常规 28 4 4" xfId="16644"/>
    <cellStyle name="常规 2 2 2 4 13 13" xfId="16645"/>
    <cellStyle name="常规 2 10 5 2 10 7" xfId="16646"/>
    <cellStyle name="常规 2 10 5 2 10 7 2" xfId="16647"/>
    <cellStyle name="常规 33 4 4 2" xfId="16648"/>
    <cellStyle name="常规 28 4 4 2" xfId="16649"/>
    <cellStyle name="常规 2 2 3 9 10 7" xfId="16650"/>
    <cellStyle name="常规 33 4 5" xfId="16651"/>
    <cellStyle name="常规 28 4 5" xfId="16652"/>
    <cellStyle name="常规 2 2 2 4 13 14" xfId="16653"/>
    <cellStyle name="常规 2 10 5 2 10 8" xfId="16654"/>
    <cellStyle name="常规 2 10 5 2 10 8 2" xfId="16655"/>
    <cellStyle name="常规 33 4 5 2" xfId="16656"/>
    <cellStyle name="常规 28 4 5 2" xfId="16657"/>
    <cellStyle name="常规 2 2 3 9 11 7" xfId="16658"/>
    <cellStyle name="常规 8 7 2 10 4" xfId="16659"/>
    <cellStyle name="常规 4 5 2 12" xfId="16660"/>
    <cellStyle name="常规 2 10 5 2 10 9 2" xfId="16661"/>
    <cellStyle name="常规 33 4 6 2" xfId="16662"/>
    <cellStyle name="常规 28 4 6 2" xfId="16663"/>
    <cellStyle name="常规 2 2 3 9 12 7" xfId="16664"/>
    <cellStyle name="常规 2 2 3 30 2" xfId="16665"/>
    <cellStyle name="常规 2 2 3 25 2" xfId="16666"/>
    <cellStyle name="常规 2 10 5 2 11" xfId="16667"/>
    <cellStyle name="常规 4 5 6 2" xfId="16668"/>
    <cellStyle name="常规 2 10 5 2 11 10" xfId="16669"/>
    <cellStyle name="常规 2 10 5 2 11 10 2" xfId="16670"/>
    <cellStyle name="常规 2 2 2 9 11 11" xfId="16671"/>
    <cellStyle name="常规 2 2 4 2 2 13 7" xfId="16672"/>
    <cellStyle name="常规 2 10 5 2 11 11 2" xfId="16673"/>
    <cellStyle name="常规 2 2 3 3 15" xfId="16674"/>
    <cellStyle name="常规 2 2 3 9 8 2 2" xfId="16675"/>
    <cellStyle name="常规 2 2 4 2 2 14 7" xfId="16676"/>
    <cellStyle name="常规 4 5 6 4" xfId="16677"/>
    <cellStyle name="常规 2 10 5 2 11 12" xfId="16678"/>
    <cellStyle name="常规 2 2 3 9 8 3" xfId="16679"/>
    <cellStyle name="常规 2 2 2 3 3 3 2" xfId="16680"/>
    <cellStyle name="常规 2 10 5 2 11 5" xfId="16681"/>
    <cellStyle name="常规 30 3 14" xfId="16682"/>
    <cellStyle name="常规 25 3 14" xfId="16683"/>
    <cellStyle name="常规 2 10 5 2 11 5 2" xfId="16684"/>
    <cellStyle name="常规 2 10 9 12 10 2" xfId="16685"/>
    <cellStyle name="常规 2 10 5 2 11 6" xfId="16686"/>
    <cellStyle name="常规 2 10 5 2 11 7" xfId="16687"/>
    <cellStyle name="常规 2 10 5 2 11 8" xfId="16688"/>
    <cellStyle name="常规 33 7 2 2" xfId="16689"/>
    <cellStyle name="常规 28 7 2 2" xfId="16690"/>
    <cellStyle name="常规 2 10 5 2 12" xfId="16691"/>
    <cellStyle name="常规 2 10 5 2 13 5 2" xfId="16692"/>
    <cellStyle name="常规 2 10 5 2 12 10" xfId="16693"/>
    <cellStyle name="常规 2 2 4 4 2 14 7" xfId="16694"/>
    <cellStyle name="常规 2 10 5 2 12 10 2" xfId="16695"/>
    <cellStyle name="常规 2 2 4 4 2 14 7 2" xfId="16696"/>
    <cellStyle name="常规 2 2 2 3 3 4 2" xfId="16697"/>
    <cellStyle name="常规 2 10 5 2 12 5" xfId="16698"/>
    <cellStyle name="常规 30 8 14" xfId="16699"/>
    <cellStyle name="常规 25 8 14" xfId="16700"/>
    <cellStyle name="常规 2 10 5 2 12 5 2" xfId="16701"/>
    <cellStyle name="常规 2 10 9 12 11 2" xfId="16702"/>
    <cellStyle name="常规 6 9 7 10" xfId="16703"/>
    <cellStyle name="常规 2 10 5 2 12 6" xfId="16704"/>
    <cellStyle name="常规 32 13" xfId="16705"/>
    <cellStyle name="常规 27 13" xfId="16706"/>
    <cellStyle name="常规 2 2 2 8 8 12" xfId="16707"/>
    <cellStyle name="常规 6 9 7 10 2" xfId="16708"/>
    <cellStyle name="常规 2 10 5 2 12 6 2" xfId="16709"/>
    <cellStyle name="常规 6 9 7 11" xfId="16710"/>
    <cellStyle name="常规 2 10 5 2 12 7" xfId="16711"/>
    <cellStyle name="常规 6 9 7 12" xfId="16712"/>
    <cellStyle name="常规 2 10 5 2 12 8" xfId="16713"/>
    <cellStyle name="常规 33 6 5" xfId="16714"/>
    <cellStyle name="常规 28 6 5" xfId="16715"/>
    <cellStyle name="常规 2 10 8 2 2 2" xfId="16716"/>
    <cellStyle name="常规 2 10 5 2 12 8 2" xfId="16717"/>
    <cellStyle name="常规 33 6 5 2" xfId="16718"/>
    <cellStyle name="常规 28 6 5 2" xfId="16719"/>
    <cellStyle name="常规 2 10 8 2 2 2 2" xfId="16720"/>
    <cellStyle name="常规 2 10 5 2 12 9 2" xfId="16721"/>
    <cellStyle name="常规 33 6 6 2" xfId="16722"/>
    <cellStyle name="常规 28 6 6 2" xfId="16723"/>
    <cellStyle name="常规 2 10 8 2 2 3 2" xfId="16724"/>
    <cellStyle name="常规 2 2 3 6 12 13" xfId="16725"/>
    <cellStyle name="常规 2 10 5 2 13 10" xfId="16726"/>
    <cellStyle name="常规 2 3 5 9" xfId="16727"/>
    <cellStyle name="常规 2 2 2 7 2 10 10" xfId="16728"/>
    <cellStyle name="常规 2 10 5 2 13 10 2" xfId="16729"/>
    <cellStyle name="常规 2 3 5 9 2" xfId="16730"/>
    <cellStyle name="常规 2 10 5 2 13 11" xfId="16731"/>
    <cellStyle name="常规 2 6 8 6 4 2" xfId="16732"/>
    <cellStyle name="常规 2 7 4 15 9 2" xfId="16733"/>
    <cellStyle name="常规 2 10 9 19" xfId="16734"/>
    <cellStyle name="常规 2 10 9 24" xfId="16735"/>
    <cellStyle name="常规 2 10 5 2 13 11 2" xfId="16736"/>
    <cellStyle name="常规 2 2 2 3 3 5 2" xfId="16737"/>
    <cellStyle name="常规 2 10 5 2 13 5" xfId="16738"/>
    <cellStyle name="常规 2 10 5 2 13 6" xfId="16739"/>
    <cellStyle name="常规 2 10 5 2 13 6 2" xfId="16740"/>
    <cellStyle name="常规 2 10 5 2 13 7" xfId="16741"/>
    <cellStyle name="常规 2 2 2 7 2 2 6" xfId="16742"/>
    <cellStyle name="常规 2 10 5 2 13 7 2" xfId="16743"/>
    <cellStyle name="常规 2 10 5 2 14" xfId="16744"/>
    <cellStyle name="常规 2 10 5 2 14 11" xfId="16745"/>
    <cellStyle name="常规 2 10 8 2 11 6" xfId="16746"/>
    <cellStyle name="常规 2 6 8 6 9 2" xfId="16747"/>
    <cellStyle name="常规 2 10 8_BCNS01标段清单细目" xfId="16748"/>
    <cellStyle name="常规 2 10 5 2 14 11 2" xfId="16749"/>
    <cellStyle name="常规 2 10 8 2 11 6 2" xfId="16750"/>
    <cellStyle name="常规 2 10 5 2 14 12" xfId="16751"/>
    <cellStyle name="常规 2 10 8 2 11 7" xfId="16752"/>
    <cellStyle name="常规 2 10 5 2 14 5 2" xfId="16753"/>
    <cellStyle name="常规 33 8 2 2" xfId="16754"/>
    <cellStyle name="常规 28 8 2 2" xfId="16755"/>
    <cellStyle name="常规 2 10 5 7 12" xfId="16756"/>
    <cellStyle name="常规 34 9 14" xfId="16757"/>
    <cellStyle name="常规 29 9 14" xfId="16758"/>
    <cellStyle name="常规 2 2 3 3 2 14" xfId="16759"/>
    <cellStyle name="常规 2 10 5 2 8 10 2" xfId="16760"/>
    <cellStyle name="常规 2 6 4 5 11 2" xfId="16761"/>
    <cellStyle name="常规 2 6 6 9 4 2" xfId="16762"/>
    <cellStyle name="常规 2 10 5 2 14 6" xfId="16763"/>
    <cellStyle name="常规 2 10 5 2 14 6 2" xfId="16764"/>
    <cellStyle name="常规 2 10 5 2 14 7" xfId="16765"/>
    <cellStyle name="常规 2 10 5 2 14 7 2" xfId="16766"/>
    <cellStyle name="常规 2 10 5 2 14 8" xfId="16767"/>
    <cellStyle name="常规 33 8 5" xfId="16768"/>
    <cellStyle name="常规 28 8 5" xfId="16769"/>
    <cellStyle name="常规 2 10 8 2 4 2" xfId="16770"/>
    <cellStyle name="常规 2 10 5 2 14 8 2" xfId="16771"/>
    <cellStyle name="常规 33 8 5 2" xfId="16772"/>
    <cellStyle name="常规 28 8 5 2" xfId="16773"/>
    <cellStyle name="常规 2 10 8 2 4 2 2" xfId="16774"/>
    <cellStyle name="常规 2 2 2 7 2 11 14" xfId="16775"/>
    <cellStyle name="常规 2 10 5 2 2 6" xfId="16776"/>
    <cellStyle name="常规 2 10 5 2 2 6 2" xfId="16777"/>
    <cellStyle name="常规 2 10 5 2 2 7 2" xfId="16778"/>
    <cellStyle name="常规 2 10 5 2 2 8" xfId="16779"/>
    <cellStyle name="常规 2 10 5 2 2 9" xfId="16780"/>
    <cellStyle name="常规 2 10 5 2 2 9 2" xfId="16781"/>
    <cellStyle name="常规 2 10 5 2 3" xfId="16782"/>
    <cellStyle name="常规 2 10 5 6 5 2" xfId="16783"/>
    <cellStyle name="常规 2 2 3 7 6 10" xfId="16784"/>
    <cellStyle name="常规 6 9 6 14" xfId="16785"/>
    <cellStyle name="常规 2 10 5 2 3 10" xfId="16786"/>
    <cellStyle name="常规 2 6 5 2 9 8 2" xfId="16787"/>
    <cellStyle name="常规 2 6 5 9 4" xfId="16788"/>
    <cellStyle name="常规 24 9 14" xfId="16789"/>
    <cellStyle name="常规 2 10 5 2 3 10 2" xfId="16790"/>
    <cellStyle name="常规 2 6 5 9 4 2" xfId="16791"/>
    <cellStyle name="常规 2 2 2 8 2 4 5 2" xfId="16792"/>
    <cellStyle name="常规 2 9 2 3 9 2" xfId="16793"/>
    <cellStyle name="常规 2 10 5 2 3 11" xfId="16794"/>
    <cellStyle name="常规 2 6 5 9 5" xfId="16795"/>
    <cellStyle name="常规 2 2 2 7 9 12" xfId="16796"/>
    <cellStyle name="常规 2 10 5 2 3 11 2" xfId="16797"/>
    <cellStyle name="常规 2 7 8 10 3" xfId="16798"/>
    <cellStyle name="常规 2 6 5 9 5 2" xfId="16799"/>
    <cellStyle name="常规 2 10 5 2 3 6" xfId="16800"/>
    <cellStyle name="常规 2 10 5 2 3 7 2" xfId="16801"/>
    <cellStyle name="常规 2 10 5 2 3 8" xfId="16802"/>
    <cellStyle name="常规 2 10 5 2 3 9" xfId="16803"/>
    <cellStyle name="常规 2 10 5 2 3 9 2" xfId="16804"/>
    <cellStyle name="常规 2 7 2 2 2 5" xfId="16805"/>
    <cellStyle name="常规 33 6 7" xfId="16806"/>
    <cellStyle name="常规 28 6 7" xfId="16807"/>
    <cellStyle name="常规 2 7 3 12 11 2" xfId="16808"/>
    <cellStyle name="常规 2 2 2 8 9 6 2" xfId="16809"/>
    <cellStyle name="常规 2 10 8 2 2 4" xfId="16810"/>
    <cellStyle name="常规 6 9 7 14" xfId="16811"/>
    <cellStyle name="常规 2 10 5 2 4 10" xfId="16812"/>
    <cellStyle name="常规 2 2 4 3 15 4 2" xfId="16813"/>
    <cellStyle name="常规 30 9 14" xfId="16814"/>
    <cellStyle name="常规 25 9 14" xfId="16815"/>
    <cellStyle name="常规 2 10 5 2 4 10 2" xfId="16816"/>
    <cellStyle name="常规 33 6 7 2" xfId="16817"/>
    <cellStyle name="常规 28 6 7 2" xfId="16818"/>
    <cellStyle name="常规 2 10 8 2 2 4 2" xfId="16819"/>
    <cellStyle name="常规 33 13" xfId="16820"/>
    <cellStyle name="常规 28 13" xfId="16821"/>
    <cellStyle name="常规 2 2 2 8 9 12" xfId="16822"/>
    <cellStyle name="常规 2 10 5 2 4 11 2" xfId="16823"/>
    <cellStyle name="常规 33 6 8 2" xfId="16824"/>
    <cellStyle name="常规 28 6 8 2" xfId="16825"/>
    <cellStyle name="常规 2 7 9 10 3" xfId="16826"/>
    <cellStyle name="常规 2 10 8 2 2 5 2" xfId="16827"/>
    <cellStyle name="常规 2 10 5 2 5 11 2" xfId="16828"/>
    <cellStyle name="常规 2 2 3 2 4 8 2" xfId="16829"/>
    <cellStyle name="常规 2 10 8 2 7 5 2" xfId="16830"/>
    <cellStyle name="常规 2 6 4 2 12 2" xfId="16831"/>
    <cellStyle name="常规 2 2 2 9 9 12" xfId="16832"/>
    <cellStyle name="常规 2 3 2 3 3 2" xfId="16833"/>
    <cellStyle name="常规 2 10 9 5 11 2" xfId="16834"/>
    <cellStyle name="常规 2 10 5 2 5 6" xfId="16835"/>
    <cellStyle name="常规 2 10 5 2 5 6 2" xfId="16836"/>
    <cellStyle name="常规 2 6 4 2 6 7" xfId="16837"/>
    <cellStyle name="常规 2 10 5 2 5 7" xfId="16838"/>
    <cellStyle name="常规 2 10 5 2 5 7 2" xfId="16839"/>
    <cellStyle name="常规 2 6 4 2 7 7" xfId="16840"/>
    <cellStyle name="常规 2 10 5 2 5 8" xfId="16841"/>
    <cellStyle name="常规 2 10 5 2 5 9" xfId="16842"/>
    <cellStyle name="常规 2 7 3 2 14 3 2" xfId="16843"/>
    <cellStyle name="常规 2 5 8 3 2" xfId="16844"/>
    <cellStyle name="常规 2 10 5 2 5 9 2" xfId="16845"/>
    <cellStyle name="常规 2 6 4 2 9 7" xfId="16846"/>
    <cellStyle name="常规 2 2 2 8 11 13" xfId="16847"/>
    <cellStyle name="常规 2 10 6 2 11 10 2" xfId="16848"/>
    <cellStyle name="常规 6 8 2 4" xfId="16849"/>
    <cellStyle name="常规 2 10 5 2 6" xfId="16850"/>
    <cellStyle name="常规 6 9 9 14" xfId="16851"/>
    <cellStyle name="常规 2 10 5 2 6 10" xfId="16852"/>
    <cellStyle name="常规 2 2 3 2 9 7" xfId="16853"/>
    <cellStyle name="常规 2 6 4 3 11" xfId="16854"/>
    <cellStyle name="常规 2 10 5 2 6 11" xfId="16855"/>
    <cellStyle name="常规 2 2 3 2 9 8" xfId="16856"/>
    <cellStyle name="常规 2 6 4 3 12" xfId="16857"/>
    <cellStyle name="常规 2 10 5 2 6 6" xfId="16858"/>
    <cellStyle name="常规 2 10 6 2 14 11" xfId="16859"/>
    <cellStyle name="常规 2 2 4 5 2 14 4 2" xfId="16860"/>
    <cellStyle name="常规 2 7 8 6 9 2" xfId="16861"/>
    <cellStyle name="常规 2 6 9 9 8" xfId="16862"/>
    <cellStyle name="常规 2 10 5 2 6 7" xfId="16863"/>
    <cellStyle name="常规 2 10 6 2 14 12" xfId="16864"/>
    <cellStyle name="常规 2 6 9 9 9" xfId="16865"/>
    <cellStyle name="常规 2 10 5 2 6 7 2" xfId="16866"/>
    <cellStyle name="常规 2 10 5 2 6 8" xfId="16867"/>
    <cellStyle name="常规 2 10 5 2 6 9" xfId="16868"/>
    <cellStyle name="常规 2 7 3 2 14 4 2" xfId="16869"/>
    <cellStyle name="常规 2 5 8 4 2" xfId="16870"/>
    <cellStyle name="常规 2 10 5 2 6 9 2" xfId="16871"/>
    <cellStyle name="常规 6 8 2 5" xfId="16872"/>
    <cellStyle name="常规 2 10 5 2 7" xfId="16873"/>
    <cellStyle name="常规 2 10 6 2 7 11 2" xfId="16874"/>
    <cellStyle name="常规 2 10 5 2 7 10" xfId="16875"/>
    <cellStyle name="常规 2 6 4 4 11" xfId="16876"/>
    <cellStyle name="常规 2 6 6 4 4" xfId="16877"/>
    <cellStyle name="常规 2 2 2 7 2 12 14" xfId="16878"/>
    <cellStyle name="常规 2 10 5 2 7 6" xfId="16879"/>
    <cellStyle name="常规 2 10 5 2 7 6 2" xfId="16880"/>
    <cellStyle name="常规 2 7 2 11 8" xfId="16881"/>
    <cellStyle name="常规 2 10 5 2 7 7" xfId="16882"/>
    <cellStyle name="常规 2 10 5 2 7 7 2" xfId="16883"/>
    <cellStyle name="常规 2 7 2 12 8" xfId="16884"/>
    <cellStyle name="常规 2 10 5 2 7 8" xfId="16885"/>
    <cellStyle name="常规 2 10 5 2 7 9" xfId="16886"/>
    <cellStyle name="常规 2 7 3 2 14 5 2" xfId="16887"/>
    <cellStyle name="常规 2 5 8 5 2" xfId="16888"/>
    <cellStyle name="常规 2 10 5 2 7 9 2" xfId="16889"/>
    <cellStyle name="常规 2 7 2 14 8" xfId="16890"/>
    <cellStyle name="常规 2 10 5 2 8 10" xfId="16891"/>
    <cellStyle name="常规 2 6 4 5 11" xfId="16892"/>
    <cellStyle name="常规 2 6 6 9 4" xfId="16893"/>
    <cellStyle name="常规 2 10 5 2 8 11 2" xfId="16894"/>
    <cellStyle name="常规 2 6 6 9 5 2" xfId="16895"/>
    <cellStyle name="常规 2 10 5 2 8 12" xfId="16896"/>
    <cellStyle name="常规 2 2 5 5 5 2" xfId="16897"/>
    <cellStyle name="常规 2 2 2 7 2 12 9 2" xfId="16898"/>
    <cellStyle name="常规 2 6 4 5 13" xfId="16899"/>
    <cellStyle name="常规 2 6 6 9 6" xfId="16900"/>
    <cellStyle name="常规 2 10 5 2 8 2 2" xfId="16901"/>
    <cellStyle name="常规 2 7 3 2 11 10 2" xfId="16902"/>
    <cellStyle name="常规 2 5 5 10 2" xfId="16903"/>
    <cellStyle name="常规 37 3 8 2" xfId="16904"/>
    <cellStyle name="常规 2 2 2 6 2 9 13" xfId="16905"/>
    <cellStyle name="常规 2 6 8 2 7 8 2" xfId="16906"/>
    <cellStyle name="常规 2 10 5 2 8 3 2" xfId="16907"/>
    <cellStyle name="常规 6 8 2 6 4" xfId="16908"/>
    <cellStyle name="常规 2 10 5 2 8 4" xfId="16909"/>
    <cellStyle name="常规 2 10 5 2 8 4 2" xfId="16910"/>
    <cellStyle name="常规 2 10 5 2 8 5" xfId="16911"/>
    <cellStyle name="常规 2 10 5 2 8 5 2" xfId="16912"/>
    <cellStyle name="常规 2 10 5 2 8 6" xfId="16913"/>
    <cellStyle name="常规 2 10 5 2 8 7" xfId="16914"/>
    <cellStyle name="常规 2 2 2 5 2 10 14" xfId="16915"/>
    <cellStyle name="常规 2 10 5 2 8 7 2" xfId="16916"/>
    <cellStyle name="常规 2 10 5 2 8 8" xfId="16917"/>
    <cellStyle name="常规 2 10 5 2 8 8 2" xfId="16918"/>
    <cellStyle name="常规 2 10 5 2 8 9" xfId="16919"/>
    <cellStyle name="常规 2 7 3 2 14 6 2" xfId="16920"/>
    <cellStyle name="常规 2 5 8 6 2" xfId="16921"/>
    <cellStyle name="常规 2 10 5 2 8 9 2" xfId="16922"/>
    <cellStyle name="常规 2 10 7 2 13 8" xfId="16923"/>
    <cellStyle name="常规 2 10 5 2 9 10" xfId="16924"/>
    <cellStyle name="常规 34 6 7" xfId="16925"/>
    <cellStyle name="常规 29 6 7" xfId="16926"/>
    <cellStyle name="常规 2 6 4 6 11" xfId="16927"/>
    <cellStyle name="常规 2 2 19" xfId="16928"/>
    <cellStyle name="常规 2 10 7 2 13 8 2" xfId="16929"/>
    <cellStyle name="常规 35 9 14" xfId="16930"/>
    <cellStyle name="常规 2 2 3 4 2 14" xfId="16931"/>
    <cellStyle name="常规 2 10 5 2 9 10 2" xfId="16932"/>
    <cellStyle name="常规 34 6 7 2" xfId="16933"/>
    <cellStyle name="常规 29 6 7 2" xfId="16934"/>
    <cellStyle name="常规 2 6 4 6 11 2" xfId="16935"/>
    <cellStyle name="常规 2 6 5 2 3 13" xfId="16936"/>
    <cellStyle name="常规 2 10 7 2 13 9 2" xfId="16937"/>
    <cellStyle name="常规 2 2 3 7 2 3" xfId="16938"/>
    <cellStyle name="常规 5 2 4" xfId="16939"/>
    <cellStyle name="常规 2 10 5 2 9 11 2" xfId="16940"/>
    <cellStyle name="常规 2 7 4 2 5 4 2" xfId="16941"/>
    <cellStyle name="常规 2 10 5 2 9 12" xfId="16942"/>
    <cellStyle name="常规 34 6 9" xfId="16943"/>
    <cellStyle name="常规 29 6 9" xfId="16944"/>
    <cellStyle name="常规 2 6 4 6 13" xfId="16945"/>
    <cellStyle name="常规 2 2 2 5 2 14 14" xfId="16946"/>
    <cellStyle name="常规 37 4 7 2" xfId="16947"/>
    <cellStyle name="常规 2 2 4 4 13 7" xfId="16948"/>
    <cellStyle name="常规 2 6 8 2 8 7 2" xfId="16949"/>
    <cellStyle name="常规 2 7 4 2 5 10 2" xfId="16950"/>
    <cellStyle name="常规 2 10 5 2 9 2 2" xfId="16951"/>
    <cellStyle name="常规 2 7 4 2 5 11 2" xfId="16952"/>
    <cellStyle name="常规 2 10 5 2 9 3 2" xfId="16953"/>
    <cellStyle name="常规 2 6 2 10 14" xfId="16954"/>
    <cellStyle name="常规 2 10 5 3 3" xfId="16955"/>
    <cellStyle name="常规 2 10 8 2 3 11" xfId="16956"/>
    <cellStyle name="常规 2 10 5 6 6 2" xfId="16957"/>
    <cellStyle name="常规 2 7 4 2 9 10" xfId="16958"/>
    <cellStyle name="常规 2 10 5 3 4 2" xfId="16959"/>
    <cellStyle name="常规 2 10 6 2 11 11 2" xfId="16960"/>
    <cellStyle name="常规 6 8 3 4" xfId="16961"/>
    <cellStyle name="常规 2 10 5 3 6" xfId="16962"/>
    <cellStyle name="常规 2 10 5 3 7" xfId="16963"/>
    <cellStyle name="常规 2 10 5 3 9" xfId="16964"/>
    <cellStyle name="常规 2 10 6 2 8 12" xfId="16965"/>
    <cellStyle name="常规 2 10 5 4 2" xfId="16966"/>
    <cellStyle name="常规 2 10 5 4 2 2" xfId="16967"/>
    <cellStyle name="常规 2 10 5 4 3" xfId="16968"/>
    <cellStyle name="常规 2 10 5 6 7 2" xfId="16969"/>
    <cellStyle name="常规 2 10 5 4 3 2" xfId="16970"/>
    <cellStyle name="常规 2 10 5 4 4 2" xfId="16971"/>
    <cellStyle name="常规 6 8 4 3" xfId="16972"/>
    <cellStyle name="常规 2 10 5 4 5" xfId="16973"/>
    <cellStyle name="常规 6 8 4 4" xfId="16974"/>
    <cellStyle name="常规 2 10 5 4 6" xfId="16975"/>
    <cellStyle name="常规 2 10 5 4 7" xfId="16976"/>
    <cellStyle name="常规 2 10 5 4 9" xfId="16977"/>
    <cellStyle name="常规 2 10 5 5" xfId="16978"/>
    <cellStyle name="常规 2 10 5 5 10 2" xfId="16979"/>
    <cellStyle name="常规 2 10 5 5 11" xfId="16980"/>
    <cellStyle name="常规 2 6 5 2 12 14" xfId="16981"/>
    <cellStyle name="常规 2 10 5 5 11 2" xfId="16982"/>
    <cellStyle name="常规 2 10 5 5 12" xfId="16983"/>
    <cellStyle name="常规 2 10 5 5 2" xfId="16984"/>
    <cellStyle name="常规 2 2 4 4 2 6 12" xfId="16985"/>
    <cellStyle name="常规 2 10 5 5 2 2" xfId="16986"/>
    <cellStyle name="常规 2 10 5 5 3" xfId="16987"/>
    <cellStyle name="常规 2 2 4 4 2 6 13" xfId="16988"/>
    <cellStyle name="常规 2 10 5 6 8 2" xfId="16989"/>
    <cellStyle name="常规 2 10 5 6 11" xfId="16990"/>
    <cellStyle name="常规 2 6 5 2 13 14" xfId="16991"/>
    <cellStyle name="常规 2 10 5 5 7" xfId="16992"/>
    <cellStyle name="常规 2 10 5 5 9" xfId="16993"/>
    <cellStyle name="常规 2 2 2 3 2 6 7 2" xfId="16994"/>
    <cellStyle name="常规 2 10 5 6" xfId="16995"/>
    <cellStyle name="常规 2 2 4 6 15 2" xfId="16996"/>
    <cellStyle name="常规 2 10 5 6 3 2" xfId="16997"/>
    <cellStyle name="常规 6 8 6 3" xfId="16998"/>
    <cellStyle name="常规 2 10 5 6 5" xfId="16999"/>
    <cellStyle name="常规 6 8 6 4" xfId="17000"/>
    <cellStyle name="常规 2 10 5 6 6" xfId="17001"/>
    <cellStyle name="常规 2 10 5 6 7" xfId="17002"/>
    <cellStyle name="常规 2 10 5 6 9" xfId="17003"/>
    <cellStyle name="常规 2 10 5 7" xfId="17004"/>
    <cellStyle name="常规 2 2 4 6 15 3" xfId="17005"/>
    <cellStyle name="常规 2 10 9 3 3" xfId="17006"/>
    <cellStyle name="常规 2 2 3 3 2 7 9 2" xfId="17007"/>
    <cellStyle name="常规 2 10 5 7 10 2" xfId="17008"/>
    <cellStyle name="常规 2 10 5 7 11" xfId="17009"/>
    <cellStyle name="常规 2 6 5 2 14 14" xfId="17010"/>
    <cellStyle name="常规 2 10 9 4 3" xfId="17011"/>
    <cellStyle name="常规 2 10 5 7 11 2" xfId="17012"/>
    <cellStyle name="常规 2 10 5 7 2" xfId="17013"/>
    <cellStyle name="常规 2 2 4 6 15 3 2" xfId="17014"/>
    <cellStyle name="常规 2 2 2 2 2 12 6" xfId="17015"/>
    <cellStyle name="常规 2 6 11 9" xfId="17016"/>
    <cellStyle name="常规 2 10 5 7 2 2" xfId="17017"/>
    <cellStyle name="常规 2 10 5 7 3" xfId="17018"/>
    <cellStyle name="常规 2 2 2 2 2 13 6" xfId="17019"/>
    <cellStyle name="常规 2 2 3 7 7 10 2" xfId="17020"/>
    <cellStyle name="常规 2 6 12 9" xfId="17021"/>
    <cellStyle name="常规 2 10 5 7 3 2" xfId="17022"/>
    <cellStyle name="常规 2 2 2 2 2 14 6" xfId="17023"/>
    <cellStyle name="常规 2 2 3 7 7 11 2" xfId="17024"/>
    <cellStyle name="常规 2 6 13 9" xfId="17025"/>
    <cellStyle name="常规 2 6 6 15 14" xfId="17026"/>
    <cellStyle name="常规 2 10 5 7 4 2" xfId="17027"/>
    <cellStyle name="常规 6 8 7 3" xfId="17028"/>
    <cellStyle name="常规 2 10 5 7 5" xfId="17029"/>
    <cellStyle name="常规 6 8 7 4" xfId="17030"/>
    <cellStyle name="常规 2 10 5 7 6" xfId="17031"/>
    <cellStyle name="常规 2 10 5 7 6 2" xfId="17032"/>
    <cellStyle name="常规 2 10 6 3 3" xfId="17033"/>
    <cellStyle name="常规 2 10 8 2 8 11" xfId="17034"/>
    <cellStyle name="常规 2 6 15 9" xfId="17035"/>
    <cellStyle name="常规 2 6 20 9" xfId="17036"/>
    <cellStyle name="常规 2 10 5 7 7" xfId="17037"/>
    <cellStyle name="常规 2 2 3 3 2 10 2 2" xfId="17038"/>
    <cellStyle name="常规 2 10 5 7 8 2" xfId="17039"/>
    <cellStyle name="常规 2 10 6 5 3" xfId="17040"/>
    <cellStyle name="常规 2 6 17 9" xfId="17041"/>
    <cellStyle name="常规 2 6 22 9" xfId="17042"/>
    <cellStyle name="常规 2 2 3 3 2 10 3" xfId="17043"/>
    <cellStyle name="常规 2 10 5 7 9" xfId="17044"/>
    <cellStyle name="常规 2 2 3 3 2 10 3 2" xfId="17045"/>
    <cellStyle name="常规 2 10 5 7 9 2" xfId="17046"/>
    <cellStyle name="常规 2 2 2_BCNS01标段清单细目" xfId="17047"/>
    <cellStyle name="常规 2 10 6 6 3" xfId="17048"/>
    <cellStyle name="常规 2 6 18 9" xfId="17049"/>
    <cellStyle name="常规 6 9 9 2 2" xfId="17050"/>
    <cellStyle name="常规 2 10 6 9 4 2" xfId="17051"/>
    <cellStyle name="常规 2 10 5 8" xfId="17052"/>
    <cellStyle name="常规 2 2 4 6 15 4" xfId="17053"/>
    <cellStyle name="常规 2 6 3 8 10" xfId="17054"/>
    <cellStyle name="常规 2 10 5 8 10 2" xfId="17055"/>
    <cellStyle name="常规 2 2 2 2 15 6 2" xfId="17056"/>
    <cellStyle name="常规 2 10 5 8 11" xfId="17057"/>
    <cellStyle name="常规 33 8 7 2" xfId="17058"/>
    <cellStyle name="常规 28 8 7 2" xfId="17059"/>
    <cellStyle name="常规 2 10 5 8 12" xfId="17060"/>
    <cellStyle name="常规 2 10 8 2 4 4 2" xfId="17061"/>
    <cellStyle name="常规 2 10 5 8 2" xfId="17062"/>
    <cellStyle name="常规 2 10 8 2 4 10" xfId="17063"/>
    <cellStyle name="常规 2 2 4 6 15 4 2" xfId="17064"/>
    <cellStyle name="常规 2 6 3 8 10 2" xfId="17065"/>
    <cellStyle name="常规 2 10 5 8 3" xfId="17066"/>
    <cellStyle name="常规 2 10 8 2 4 11" xfId="17067"/>
    <cellStyle name="常规 2 10 5 8 4 2" xfId="17068"/>
    <cellStyle name="常规 6 8 8 3" xfId="17069"/>
    <cellStyle name="常规 2 10 5 8 5" xfId="17070"/>
    <cellStyle name="常规 2 10 5 8 5 2" xfId="17071"/>
    <cellStyle name="常规 2 10 7 2 3" xfId="17072"/>
    <cellStyle name="常规 6 8 8 4" xfId="17073"/>
    <cellStyle name="常规 2 10 5 8 6" xfId="17074"/>
    <cellStyle name="常规 2 10 5 8 6 2" xfId="17075"/>
    <cellStyle name="常规 2 10 7 3 3" xfId="17076"/>
    <cellStyle name="常规 2 10 5 8 7" xfId="17077"/>
    <cellStyle name="常规 2 10 5 8 7 2" xfId="17078"/>
    <cellStyle name="常规 2 10 7 4 3" xfId="17079"/>
    <cellStyle name="常规 2 2 3 3 2 11 2 2" xfId="17080"/>
    <cellStyle name="常规 2 10 5 8 8 2" xfId="17081"/>
    <cellStyle name="常规 2 10 7 5 3" xfId="17082"/>
    <cellStyle name="常规 2 2 3 3 2 11 3" xfId="17083"/>
    <cellStyle name="常规 2 10 5 8 9" xfId="17084"/>
    <cellStyle name="常规 2 2 2 8 2 14 2 2" xfId="17085"/>
    <cellStyle name="常规 2 2 2 5 12 10 2" xfId="17086"/>
    <cellStyle name="常规 2 2 3 3 2 11 3 2" xfId="17087"/>
    <cellStyle name="常规 2 10 5 8 9 2" xfId="17088"/>
    <cellStyle name="常规 2 10 7 6 3" xfId="17089"/>
    <cellStyle name="常规 2 6 4 17" xfId="17090"/>
    <cellStyle name="常规 2 2 3 2 15 9" xfId="17091"/>
    <cellStyle name="常规 2 6 4 2 6 4" xfId="17092"/>
    <cellStyle name="常规 2 10 5 9 10 2" xfId="17093"/>
    <cellStyle name="常规 2 10 5 9 11" xfId="17094"/>
    <cellStyle name="常规 2 10 5 9 11 2" xfId="17095"/>
    <cellStyle name="常规 2 3 2 10 9" xfId="17096"/>
    <cellStyle name="常规 2 10 5 9 12" xfId="17097"/>
    <cellStyle name="常规 2 10 8 2 4 9 2" xfId="17098"/>
    <cellStyle name="常规 2 2 3 3 2 6 5" xfId="17099"/>
    <cellStyle name="常规 2 10 6 2 9 12" xfId="17100"/>
    <cellStyle name="常规 2 2 2 6 2 14" xfId="17101"/>
    <cellStyle name="常规 2 10 5 9 2" xfId="17102"/>
    <cellStyle name="常规 2 2 4 6 15 5 2" xfId="17103"/>
    <cellStyle name="常规 2 6 3 8 11 2" xfId="17104"/>
    <cellStyle name="常规 2 2 2 6 2 14 2" xfId="17105"/>
    <cellStyle name="常规 2 10 5 9 2 2" xfId="17106"/>
    <cellStyle name="常规 2 2 2 6 2 20" xfId="17107"/>
    <cellStyle name="常规 2 2 2 6 2 15" xfId="17108"/>
    <cellStyle name="常规 2 10 5 9 3" xfId="17109"/>
    <cellStyle name="常规 2 2 2 6 2 20 2" xfId="17110"/>
    <cellStyle name="常规 2 2 2 6 2 15 2" xfId="17111"/>
    <cellStyle name="常规 2 10 5 9 3 2" xfId="17112"/>
    <cellStyle name="常规 6 8 9 2" xfId="17113"/>
    <cellStyle name="常规 2 2 2 6 2 21" xfId="17114"/>
    <cellStyle name="常规 2 2 2 6 2 16" xfId="17115"/>
    <cellStyle name="常规 2 10 5 9 4" xfId="17116"/>
    <cellStyle name="常规 2 2 2 6 2 21 2" xfId="17117"/>
    <cellStyle name="常规 2 2 2 6 2 16 2" xfId="17118"/>
    <cellStyle name="常规 2 10 5 9 4 2" xfId="17119"/>
    <cellStyle name="常规 6 8 9 3" xfId="17120"/>
    <cellStyle name="常规 2 2 2 6 2 22" xfId="17121"/>
    <cellStyle name="常规 2 2 2 6 2 17" xfId="17122"/>
    <cellStyle name="常规 2 10 5 9 5" xfId="17123"/>
    <cellStyle name="常规 2 2 2 6 2 22 2" xfId="17124"/>
    <cellStyle name="常规 2 2 2 6 2 17 2" xfId="17125"/>
    <cellStyle name="常规 2 10 5 9 5 2" xfId="17126"/>
    <cellStyle name="常规 2 10 8 2 3" xfId="17127"/>
    <cellStyle name="常规 6 8 9 4" xfId="17128"/>
    <cellStyle name="常规 2 2 2 6 2 23" xfId="17129"/>
    <cellStyle name="常规 2 2 2 6 2 18" xfId="17130"/>
    <cellStyle name="常规 2 10 5 9 6" xfId="17131"/>
    <cellStyle name="常规 2 2 2 6 2 23 2" xfId="17132"/>
    <cellStyle name="常规 2 2 2 6 2 18 2" xfId="17133"/>
    <cellStyle name="常规 2 10 5 9 6 2" xfId="17134"/>
    <cellStyle name="常规 2 10 8 3 3" xfId="17135"/>
    <cellStyle name="常规 2 6 6 5 11" xfId="17136"/>
    <cellStyle name="常规 2 2 3 3 2 12 2 2" xfId="17137"/>
    <cellStyle name="常规 2 10 5 9 8 2" xfId="17138"/>
    <cellStyle name="常规 2 10 8 5 3" xfId="17139"/>
    <cellStyle name="常规 2 2 3 3 2 12 3" xfId="17140"/>
    <cellStyle name="常规 2 2 2 6 2 26" xfId="17141"/>
    <cellStyle name="常规 2 10 5 9 9" xfId="17142"/>
    <cellStyle name="常规 2 2 2 8 2 14 3 2" xfId="17143"/>
    <cellStyle name="常规 2 2 2 5 12 11 2" xfId="17144"/>
    <cellStyle name="常规 2 10 5_BCNS01标段清单细目" xfId="17145"/>
    <cellStyle name="常规 2 2 2 6 3 6" xfId="17146"/>
    <cellStyle name="常规 2 10 6" xfId="17147"/>
    <cellStyle name="常规 2 2 4 6 2 10 6 2" xfId="17148"/>
    <cellStyle name="常规 2 10 6 10 10" xfId="17149"/>
    <cellStyle name="常规 37 7 6" xfId="17150"/>
    <cellStyle name="常规 2 2 2 5 7 14" xfId="17151"/>
    <cellStyle name="常规 2 2 4 6 11 5 2" xfId="17152"/>
    <cellStyle name="常规 2 9 2" xfId="17153"/>
    <cellStyle name="常规 2 2 2 7 17" xfId="17154"/>
    <cellStyle name="常规 2 10 6 10 10 2" xfId="17155"/>
    <cellStyle name="常规 37 7 6 2" xfId="17156"/>
    <cellStyle name="常规 2 2 7 11" xfId="17157"/>
    <cellStyle name="常规 2 10 6 2 2 5" xfId="17158"/>
    <cellStyle name="常规 2 2 2 7 2 13 10 2" xfId="17159"/>
    <cellStyle name="常规 2 10 6 10 11 2" xfId="17160"/>
    <cellStyle name="常规 2 2 2 7 2 13 11" xfId="17161"/>
    <cellStyle name="常规 2 10 6 10 12" xfId="17162"/>
    <cellStyle name="常规 2 10 6 10 2" xfId="17163"/>
    <cellStyle name="常规 2 4 7 12" xfId="17164"/>
    <cellStyle name="常规 2 10 6 10 2 2" xfId="17165"/>
    <cellStyle name="常规 2 2 4 15 13" xfId="17166"/>
    <cellStyle name="常规 2 2 4 20 13" xfId="17167"/>
    <cellStyle name="常规 2 10 6 10 3" xfId="17168"/>
    <cellStyle name="常规 2 10 7 2 4 3 2" xfId="17169"/>
    <cellStyle name="常规 2 4 7 13" xfId="17170"/>
    <cellStyle name="常规 2 10 6 10 3 2" xfId="17171"/>
    <cellStyle name="常规 2 2 3 4 2 2 14" xfId="17172"/>
    <cellStyle name="常规 2 10 6 10 4 2" xfId="17173"/>
    <cellStyle name="常规 2 10 6 10 5" xfId="17174"/>
    <cellStyle name="常规 2 6 4 2 10 6 2" xfId="17175"/>
    <cellStyle name="常规 2 10 6 10 5 2" xfId="17176"/>
    <cellStyle name="常规 2 10 9 6 13" xfId="17177"/>
    <cellStyle name="常规 2 2 3 8 13 9 2" xfId="17178"/>
    <cellStyle name="常规 2 10 6 10 6 2" xfId="17179"/>
    <cellStyle name="常规 2 10 6 10 7 2" xfId="17180"/>
    <cellStyle name="常规 2 2 4 16 13" xfId="17181"/>
    <cellStyle name="常规 2 2 4 21 13" xfId="17182"/>
    <cellStyle name="常规 2 10 6 11" xfId="17183"/>
    <cellStyle name="常规 2 10 6 11 10" xfId="17184"/>
    <cellStyle name="常规 2 2 2 5 8 14" xfId="17185"/>
    <cellStyle name="常规 2 2 3 6 5 6" xfId="17186"/>
    <cellStyle name="常规 2 10 6 11 10 2" xfId="17187"/>
    <cellStyle name="常规 2 2 3 6 5 6 2" xfId="17188"/>
    <cellStyle name="常规 2 3 7 11" xfId="17189"/>
    <cellStyle name="常规 2 2 2 7 2 14 10" xfId="17190"/>
    <cellStyle name="常规 2 3 6 4 2" xfId="17191"/>
    <cellStyle name="常规 2 10 6 11 11" xfId="17192"/>
    <cellStyle name="常规 2 2 3 6 5 7" xfId="17193"/>
    <cellStyle name="常规 2 2 2 7 2 14 10 2" xfId="17194"/>
    <cellStyle name="常规 2 10 6 11 11 2" xfId="17195"/>
    <cellStyle name="常规 2 2 3 6 5 7 2" xfId="17196"/>
    <cellStyle name="常规 2 2 2 7 2 14 11" xfId="17197"/>
    <cellStyle name="常规 2 10 6 11 12" xfId="17198"/>
    <cellStyle name="常规 2 2 3 6 5 8" xfId="17199"/>
    <cellStyle name="常规 2 10 6 11 2" xfId="17200"/>
    <cellStyle name="常规 2 10 6 11 3" xfId="17201"/>
    <cellStyle name="常规 2 10 7 2 4 4 2" xfId="17202"/>
    <cellStyle name="常规 2 7 5 3 12" xfId="17203"/>
    <cellStyle name="常规 2 2 3 3 2_BCNS01标段清单细目" xfId="17204"/>
    <cellStyle name="常规 2 6 16 10" xfId="17205"/>
    <cellStyle name="常规 2 6 21 10" xfId="17206"/>
    <cellStyle name="常规 2 10 6 11 5" xfId="17207"/>
    <cellStyle name="常规 2 6 4 2 10 7 2" xfId="17208"/>
    <cellStyle name="常规 2 10 6 11 5 2" xfId="17209"/>
    <cellStyle name="常规 2 6 16 10 2" xfId="17210"/>
    <cellStyle name="常规 2 6 21 10 2" xfId="17211"/>
    <cellStyle name="常规 2 10 6 2 7 8" xfId="17212"/>
    <cellStyle name="常规 2 10 6 11 6" xfId="17213"/>
    <cellStyle name="常规 2 6 16 11" xfId="17214"/>
    <cellStyle name="常规 2 6 21 11" xfId="17215"/>
    <cellStyle name="常规 8 2 2 2 2" xfId="17216"/>
    <cellStyle name="常规 2 10 6 11 7 2" xfId="17217"/>
    <cellStyle name="常规 2 10 6 2 9 8" xfId="17218"/>
    <cellStyle name="常规 2 6 9 11 3 2" xfId="17219"/>
    <cellStyle name="常规 2 2 2 7 7 9 2" xfId="17220"/>
    <cellStyle name="常规 2 6 9 11 4" xfId="17221"/>
    <cellStyle name="常规 8 2 2 3" xfId="17222"/>
    <cellStyle name="常规 2 10 6 11 8" xfId="17223"/>
    <cellStyle name="常规 2 6 16 13" xfId="17224"/>
    <cellStyle name="常规 2 6 21 13" xfId="17225"/>
    <cellStyle name="常规 8 2 2 3 2" xfId="17226"/>
    <cellStyle name="常规 2 7 7 12 11" xfId="17227"/>
    <cellStyle name="常规 2 10 6 11 8 2" xfId="17228"/>
    <cellStyle name="常规 8 2 2 4 2" xfId="17229"/>
    <cellStyle name="常规 2 2 3 4 2 8 14" xfId="17230"/>
    <cellStyle name="常规 2 10 6 11 9 2" xfId="17231"/>
    <cellStyle name="常规 2 2 2 5 9 14" xfId="17232"/>
    <cellStyle name="常规 2 10 6 12 10" xfId="17233"/>
    <cellStyle name="常规 2 10 6 12 10 2" xfId="17234"/>
    <cellStyle name="常规 2 4 7 11" xfId="17235"/>
    <cellStyle name="常规 2 10 6 12 11" xfId="17236"/>
    <cellStyle name="常规 2 10 6 12 11 2" xfId="17237"/>
    <cellStyle name="常规 2 10 6 12 12" xfId="17238"/>
    <cellStyle name="常规 2 10 6 12 2" xfId="17239"/>
    <cellStyle name="常规 2 10 6 12 2 2" xfId="17240"/>
    <cellStyle name="常规 2 2 3 2 2 11 12" xfId="17241"/>
    <cellStyle name="常规 8 2 3 3" xfId="17242"/>
    <cellStyle name="常规 2 10 6 12 8" xfId="17243"/>
    <cellStyle name="常规 2 10 6 13" xfId="17244"/>
    <cellStyle name="常规 2 10 6 13 4" xfId="17245"/>
    <cellStyle name="常规 2 10 6 13 5" xfId="17246"/>
    <cellStyle name="常规 2 6 4 2 10 9 2" xfId="17247"/>
    <cellStyle name="常规 2 10 6 13 6" xfId="17248"/>
    <cellStyle name="常规 2 10 6 13 7 2" xfId="17249"/>
    <cellStyle name="常规 8 2 4 3" xfId="17250"/>
    <cellStyle name="常规 2 10 6 13 8" xfId="17251"/>
    <cellStyle name="常规 2 10 6 13 9 2" xfId="17252"/>
    <cellStyle name="常规 7 5 10 3" xfId="17253"/>
    <cellStyle name="常规 2 10 6 14 2" xfId="17254"/>
    <cellStyle name="常规 2 10 6 14 2 2" xfId="17255"/>
    <cellStyle name="常规 37 13 12" xfId="17256"/>
    <cellStyle name="常规 2 10 9 13 3 2" xfId="17257"/>
    <cellStyle name="常规 2 2 4 5 2 2 2 2" xfId="17258"/>
    <cellStyle name="常规 7 5 10 4" xfId="17259"/>
    <cellStyle name="常规 2 10 6 14 3" xfId="17260"/>
    <cellStyle name="常规 2 10 7 2 4 7 2" xfId="17261"/>
    <cellStyle name="常规 2 10 6 14 3 2" xfId="17262"/>
    <cellStyle name="常规 2 10 6 14 4" xfId="17263"/>
    <cellStyle name="常规 6 5 13" xfId="17264"/>
    <cellStyle name="常规 2 2 2 2 2 11 10 2" xfId="17265"/>
    <cellStyle name="常规 2 10 6 14 5" xfId="17266"/>
    <cellStyle name="常规 2 10 6 14 5 2" xfId="17267"/>
    <cellStyle name="常规 2 10 6 14 6" xfId="17268"/>
    <cellStyle name="常规 2 10 6 14 7 2" xfId="17269"/>
    <cellStyle name="常规 8 2 5 3" xfId="17270"/>
    <cellStyle name="常规 2 10 6 14 8" xfId="17271"/>
    <cellStyle name="常规 2 10 6 14 8 2" xfId="17272"/>
    <cellStyle name="常规 2 10 7 2 11 3 2" xfId="17273"/>
    <cellStyle name="常规 2 7 7 2 6 9 2" xfId="17274"/>
    <cellStyle name="常规 2 10 6 15" xfId="17275"/>
    <cellStyle name="常规 2 2 3 8 2 12 10 2" xfId="17276"/>
    <cellStyle name="常规 37 11 5 2" xfId="17277"/>
    <cellStyle name="常规 2 2 4 12 11 2" xfId="17278"/>
    <cellStyle name="常规 2 10 6 15 4" xfId="17279"/>
    <cellStyle name="常规 2 4 8 14" xfId="17280"/>
    <cellStyle name="常规 2 2 2 2 2 11 11 2" xfId="17281"/>
    <cellStyle name="常规 2 10 6 15 5" xfId="17282"/>
    <cellStyle name="常规 2 10 6 2 2 10" xfId="17283"/>
    <cellStyle name="常规 2 10 6 15 5 2" xfId="17284"/>
    <cellStyle name="常规 2 10 6 15 6" xfId="17285"/>
    <cellStyle name="常规 2 10 6 15 7 2" xfId="17286"/>
    <cellStyle name="常规 2 10 6 16" xfId="17287"/>
    <cellStyle name="常规 2 2 2 6 3 6 2" xfId="17288"/>
    <cellStyle name="常规 2 10 6 2" xfId="17289"/>
    <cellStyle name="常规 2 10 6 2 10 10" xfId="17290"/>
    <cellStyle name="常规 2 10 6 2 10 10 2" xfId="17291"/>
    <cellStyle name="常规 2 10 6 2 10 11" xfId="17292"/>
    <cellStyle name="常规 2 2 4 5 2 13 9 2" xfId="17293"/>
    <cellStyle name="常规 2 10 6 2 10 11 2" xfId="17294"/>
    <cellStyle name="常规 2 2 3 9 13 13" xfId="17295"/>
    <cellStyle name="常规 34 8 11 2" xfId="17296"/>
    <cellStyle name="常规 29 8 11 2" xfId="17297"/>
    <cellStyle name="常规 2 10 6 2 10 12" xfId="17298"/>
    <cellStyle name="常规 2 2 2 9 13 14" xfId="17299"/>
    <cellStyle name="常规 2 10 6 2 10 8" xfId="17300"/>
    <cellStyle name="常规 2 10 6 2 10 8 2" xfId="17301"/>
    <cellStyle name="常规 2 5 2 10 8" xfId="17302"/>
    <cellStyle name="常规 34 8 4 2" xfId="17303"/>
    <cellStyle name="常规 29 8 4 2" xfId="17304"/>
    <cellStyle name="常规 2 10 6 2 10 9" xfId="17305"/>
    <cellStyle name="常规 2 10 6 2 10 9 2" xfId="17306"/>
    <cellStyle name="常规 2 5 2 11 8" xfId="17307"/>
    <cellStyle name="常规 2 10 6 2 11" xfId="17308"/>
    <cellStyle name="常规 2 10 6 2 11 12" xfId="17309"/>
    <cellStyle name="常规 2 2 3 5 18" xfId="17310"/>
    <cellStyle name="常规 2 10 6 2 11 8" xfId="17311"/>
    <cellStyle name="常规 2 10 6 2 11 8 2" xfId="17312"/>
    <cellStyle name="常规 34 8 5 2" xfId="17313"/>
    <cellStyle name="常规 29 8 5 2" xfId="17314"/>
    <cellStyle name="常规 2 10 6 2 11 9" xfId="17315"/>
    <cellStyle name="常规 2 10 6 2 11 9 2" xfId="17316"/>
    <cellStyle name="常规 2 10 6 2 12 10 2" xfId="17317"/>
    <cellStyle name="常规 2 2 2 4 4 2" xfId="17318"/>
    <cellStyle name="常规 2 2 2 2 5 9 2" xfId="17319"/>
    <cellStyle name="常规 2 10 6 2 12 11" xfId="17320"/>
    <cellStyle name="常规 2 10 7 2 8 6 2" xfId="17321"/>
    <cellStyle name="常规 2 2 2 4 4 3" xfId="17322"/>
    <cellStyle name="常规 2 10 6 2 12 12" xfId="17323"/>
    <cellStyle name="常规 2 10 6 2 12 8" xfId="17324"/>
    <cellStyle name="常规 2 10 6 2 12 8 2" xfId="17325"/>
    <cellStyle name="常规 2 7 5 9 5" xfId="17326"/>
    <cellStyle name="常规 2 2 4 10 7" xfId="17327"/>
    <cellStyle name="常规 34 8 6 2" xfId="17328"/>
    <cellStyle name="常规 29 8 6 2" xfId="17329"/>
    <cellStyle name="常规 2 10 6 2 12 9" xfId="17330"/>
    <cellStyle name="常规 2 10 6 2 12 9 2" xfId="17331"/>
    <cellStyle name="常规 2 2 4 11 7" xfId="17332"/>
    <cellStyle name="常规 2 10 6 2 13" xfId="17333"/>
    <cellStyle name="常规 2 10 9 2 7 2" xfId="17334"/>
    <cellStyle name="常规 2 2 4 2 4 5" xfId="17335"/>
    <cellStyle name="常规 2 2 2 4 9 2" xfId="17336"/>
    <cellStyle name="常规 7 2_BCNS01标段清单细目" xfId="17337"/>
    <cellStyle name="常规 2 10 6 2 13 11" xfId="17338"/>
    <cellStyle name="常规 2 7 8 6 4 2" xfId="17339"/>
    <cellStyle name="常规 2 6 9 4 8" xfId="17340"/>
    <cellStyle name="常规 2 2 2 4 9 2 2" xfId="17341"/>
    <cellStyle name="常规 2 10 6 2 13 11 2" xfId="17342"/>
    <cellStyle name="常规 2 8 2 13 3" xfId="17343"/>
    <cellStyle name="常规 2 6 9 4 8 2" xfId="17344"/>
    <cellStyle name="常规 2 2 2 4 9 3" xfId="17345"/>
    <cellStyle name="常规 2 10 6 2 13 12" xfId="17346"/>
    <cellStyle name="常规 2 6 9 4 9" xfId="17347"/>
    <cellStyle name="常规 2 10 6 2 14 8 2" xfId="17348"/>
    <cellStyle name="常规 7 2 3 2" xfId="17349"/>
    <cellStyle name="常规 2 7 7 9 5" xfId="17350"/>
    <cellStyle name="常规 2 2 4 2 2 7 10 2" xfId="17351"/>
    <cellStyle name="常规 2 10 6 2 14 9 2" xfId="17352"/>
    <cellStyle name="常规 7 2 4 2" xfId="17353"/>
    <cellStyle name="常规 2 2 4 2 2 7 11 2" xfId="17354"/>
    <cellStyle name="常规 2 2 2 12 7" xfId="17355"/>
    <cellStyle name="常规 2 10 6 2 2 10 2" xfId="17356"/>
    <cellStyle name="常规 2 10 6 2 2 11" xfId="17357"/>
    <cellStyle name="常规 2 7 20 11 2" xfId="17358"/>
    <cellStyle name="常规 2 7 15 11 2" xfId="17359"/>
    <cellStyle name="常规 2 2 2 13 7" xfId="17360"/>
    <cellStyle name="常规 2 10 6 2 2 11 2" xfId="17361"/>
    <cellStyle name="常规 8 5 14 2" xfId="17362"/>
    <cellStyle name="常规 2 10 6 2 2 12" xfId="17363"/>
    <cellStyle name="常规 2 10 8 14 6 2" xfId="17364"/>
    <cellStyle name="常规 2 2 3 3 9 2" xfId="17365"/>
    <cellStyle name="常规 2 10 6 2 2 2 2" xfId="17366"/>
    <cellStyle name="常规 2 10 6 2 2 3 2" xfId="17367"/>
    <cellStyle name="常规 2 2 2 6 9 6 2" xfId="17368"/>
    <cellStyle name="常规 2 10 6 2 2 4" xfId="17369"/>
    <cellStyle name="常规 2 2 3 3 9 13" xfId="17370"/>
    <cellStyle name="常规 2 10 9 5 11" xfId="17371"/>
    <cellStyle name="常规 2 10 6 2 2 4 2" xfId="17372"/>
    <cellStyle name="常规 2 10 6 2 2 5 2" xfId="17373"/>
    <cellStyle name="常规 3 9 7 2 2" xfId="17374"/>
    <cellStyle name="常规 2 10 6 2 3 10" xfId="17375"/>
    <cellStyle name="常规 2 10 6 2 3 11" xfId="17376"/>
    <cellStyle name="常规 2 2 3 13 7" xfId="17377"/>
    <cellStyle name="常规 3 5 2 5 3" xfId="17378"/>
    <cellStyle name="常规 2 10 6 2 3 11 2" xfId="17379"/>
    <cellStyle name="常规 3 9 7 7 2" xfId="17380"/>
    <cellStyle name="常规 2 10 6 2 4 10" xfId="17381"/>
    <cellStyle name="常规 2 2 4 4 15 4 2" xfId="17382"/>
    <cellStyle name="常规 2 6 2 2 4 3 2" xfId="17383"/>
    <cellStyle name="常规 2 10 8 9 3 2" xfId="17384"/>
    <cellStyle name="常规 2 6 7 2 8 13" xfId="17385"/>
    <cellStyle name="常规 2 10 6 2 4 11" xfId="17386"/>
    <cellStyle name="常规 2 5 2 7 3 2" xfId="17387"/>
    <cellStyle name="常规 2 10 6 2 4 11 2" xfId="17388"/>
    <cellStyle name="常规 2 2 4 13 7" xfId="17389"/>
    <cellStyle name="常规 6 9 2 2 2" xfId="17390"/>
    <cellStyle name="常规 2 10 6 2 4 2" xfId="17391"/>
    <cellStyle name="常规 2 2 3 5 9" xfId="17392"/>
    <cellStyle name="常规 2 2 2 5 4 10" xfId="17393"/>
    <cellStyle name="常规 2 10 6 2 4 3 2" xfId="17394"/>
    <cellStyle name="常规 2 2 2 6 9 8 2" xfId="17395"/>
    <cellStyle name="常规 2 10 6 2 4 4" xfId="17396"/>
    <cellStyle name="常规 2 10 9 14" xfId="17397"/>
    <cellStyle name="常规 2 10 6 2 4 4 2" xfId="17398"/>
    <cellStyle name="常规 2 10 6 2 4 5" xfId="17399"/>
    <cellStyle name="常规 2 10 6 2 4 5 2" xfId="17400"/>
    <cellStyle name="常规 6 9 2 3" xfId="17401"/>
    <cellStyle name="常规 2 10 6 2 5" xfId="17402"/>
    <cellStyle name="常规 2 10 6 2 5 10 2" xfId="17403"/>
    <cellStyle name="常规 7 5 5 2" xfId="17404"/>
    <cellStyle name="常规 2 7 4 2 11 2" xfId="17405"/>
    <cellStyle name="常规 2 2 5 12 7" xfId="17406"/>
    <cellStyle name="常规 2 6 2 2 4 8 2" xfId="17407"/>
    <cellStyle name="常规 2 10 8 9 8 2" xfId="17408"/>
    <cellStyle name="常规 2 2 3 9 5 5" xfId="17409"/>
    <cellStyle name="常规 2 6 7 2 9 13" xfId="17410"/>
    <cellStyle name="常规 2 2 2 4 2 8 4 2" xfId="17411"/>
    <cellStyle name="常规 2 10 6 2 5 11" xfId="17412"/>
    <cellStyle name="常规 2 5 2 7 8 2" xfId="17413"/>
    <cellStyle name="常规 2 10 6 2 5 11 2" xfId="17414"/>
    <cellStyle name="常规 7 5 6 2" xfId="17415"/>
    <cellStyle name="常规 2 7 4 2 12 2" xfId="17416"/>
    <cellStyle name="常规 2 2 5 13 7" xfId="17417"/>
    <cellStyle name="常规 2 10 6 2 5 12" xfId="17418"/>
    <cellStyle name="常规 7 21" xfId="17419"/>
    <cellStyle name="常规 7 16" xfId="17420"/>
    <cellStyle name="常规 2 2 3 6 9" xfId="17421"/>
    <cellStyle name="常规 6 9 2 3 2" xfId="17422"/>
    <cellStyle name="常规 2 2 2 2 14 14" xfId="17423"/>
    <cellStyle name="常规 2 10 6 2 5 2" xfId="17424"/>
    <cellStyle name="常规 2 4 2 3 12" xfId="17425"/>
    <cellStyle name="常规 7 22 2" xfId="17426"/>
    <cellStyle name="常规 7 17 2" xfId="17427"/>
    <cellStyle name="常规 2 7 4 2 3 7" xfId="17428"/>
    <cellStyle name="常规 2 2 2 5 9 10" xfId="17429"/>
    <cellStyle name="常规 4 2 8 3" xfId="17430"/>
    <cellStyle name="常规 2 10 6 2 5 3 2" xfId="17431"/>
    <cellStyle name="常规 2 2 2 6 9 9 2" xfId="17432"/>
    <cellStyle name="常规 2 10 6 2 5 4" xfId="17433"/>
    <cellStyle name="常规 2 4 2 3 14" xfId="17434"/>
    <cellStyle name="常规 4 2 9 3" xfId="17435"/>
    <cellStyle name="常规 2 10 6 2 5 4 2" xfId="17436"/>
    <cellStyle name="常规 2 10 6 2 5 5" xfId="17437"/>
    <cellStyle name="常规 6 9 2 4" xfId="17438"/>
    <cellStyle name="常规 2 10 6 2 6" xfId="17439"/>
    <cellStyle name="常规 6 9 2 4 2" xfId="17440"/>
    <cellStyle name="常规 2 10 6 2 6 2" xfId="17441"/>
    <cellStyle name="常规 2 2 3 7 9" xfId="17442"/>
    <cellStyle name="常规 2 10 6 2 6 3" xfId="17443"/>
    <cellStyle name="常规 4 3 8 3" xfId="17444"/>
    <cellStyle name="常规 2 10 6 2 6 3 2" xfId="17445"/>
    <cellStyle name="常规 2 2 3 4 2 7 10 2" xfId="17446"/>
    <cellStyle name="常规 2 4 18" xfId="17447"/>
    <cellStyle name="常规 4 3 9 3" xfId="17448"/>
    <cellStyle name="常规 2 10 6 2 6 4 2" xfId="17449"/>
    <cellStyle name="常规 2 2 3 4 2 7 11" xfId="17450"/>
    <cellStyle name="常规 2 10 6 2 6 5" xfId="17451"/>
    <cellStyle name="常规 2 10 9 6 11 2" xfId="17452"/>
    <cellStyle name="常规 6 9 2 5" xfId="17453"/>
    <cellStyle name="常规 2 10 6 2 7" xfId="17454"/>
    <cellStyle name="常规 2 10 6 2 7 10" xfId="17455"/>
    <cellStyle name="常规 2 10 6 2 7 10 2" xfId="17456"/>
    <cellStyle name="常规 2 10 6 2 7 11" xfId="17457"/>
    <cellStyle name="常规 2 10 6 2 7 12" xfId="17458"/>
    <cellStyle name="常规 2 7 4 4 13" xfId="17459"/>
    <cellStyle name="常规 2 10 8 15 6 2" xfId="17460"/>
    <cellStyle name="常规 6 9 2 5 2" xfId="17461"/>
    <cellStyle name="常规 2 10 6 2 7 2" xfId="17462"/>
    <cellStyle name="常规 2 2 3 8 9" xfId="17463"/>
    <cellStyle name="常规 2 10 6 2 7 3" xfId="17464"/>
    <cellStyle name="常规 4 4 8 3" xfId="17465"/>
    <cellStyle name="常规 2 10 6 2 7 3 2" xfId="17466"/>
    <cellStyle name="常规 2 6 7 2 5 10" xfId="17467"/>
    <cellStyle name="常规 2 10 6 2 7 5" xfId="17468"/>
    <cellStyle name="常规 2 10 6 2 7 5 2" xfId="17469"/>
    <cellStyle name="常规 2 10 6 2 7 6 2" xfId="17470"/>
    <cellStyle name="常规 2 10 6 2 7 7" xfId="17471"/>
    <cellStyle name="常规 2 10 6 2 7 8 2" xfId="17472"/>
    <cellStyle name="常规 2 6 7 2 6 10" xfId="17473"/>
    <cellStyle name="常规 2 10 6 2 7 9" xfId="17474"/>
    <cellStyle name="常规 2 6 8 5 2" xfId="17475"/>
    <cellStyle name="常规 3 9 8 2 2" xfId="17476"/>
    <cellStyle name="常规 2 10 6 2 8 10" xfId="17477"/>
    <cellStyle name="常规 3 6 2 4 3" xfId="17478"/>
    <cellStyle name="常规 2 10 6 2 8 10 2" xfId="17479"/>
    <cellStyle name="常规 2 10 6 2 8 11" xfId="17480"/>
    <cellStyle name="常规 3 6 2 5 3" xfId="17481"/>
    <cellStyle name="常规 2 10 6 2 8 11 2" xfId="17482"/>
    <cellStyle name="常规 2 10 6 2 8 8 2" xfId="17483"/>
    <cellStyle name="常规 2 10 6 2 8 9" xfId="17484"/>
    <cellStyle name="常规 2 6 8 6 2" xfId="17485"/>
    <cellStyle name="常规 2 10 6 2 8 9 2" xfId="17486"/>
    <cellStyle name="常规 2 6 8 6 2 2" xfId="17487"/>
    <cellStyle name="常规 2 2 2 6 2 12" xfId="17488"/>
    <cellStyle name="常规 2 10 8 2 13 8" xfId="17489"/>
    <cellStyle name="常规 2 5 11 11 2" xfId="17490"/>
    <cellStyle name="常规 3 9 8 7 2" xfId="17491"/>
    <cellStyle name="常规 2 2 3 3 2 6 3" xfId="17492"/>
    <cellStyle name="常规 2 10 6 2 9 10" xfId="17493"/>
    <cellStyle name="常规 2 2 2 6 2 12 2" xfId="17494"/>
    <cellStyle name="常规 2 10 8 2 13 8 2" xfId="17495"/>
    <cellStyle name="常规 2 2 3 3 2 6 3 2" xfId="17496"/>
    <cellStyle name="常规 2 10 6 2 9 10 2" xfId="17497"/>
    <cellStyle name="常规 2 2 2 6 2 13" xfId="17498"/>
    <cellStyle name="常规 2 10 8 2 13 9" xfId="17499"/>
    <cellStyle name="常规 2 6 2 2 5 3 2" xfId="17500"/>
    <cellStyle name="常规 2 2 3 3 2 6 4" xfId="17501"/>
    <cellStyle name="常规 2 10 6 2 9 11" xfId="17502"/>
    <cellStyle name="常规 2 5 2 8 3 2" xfId="17503"/>
    <cellStyle name="常规 2 2 2 6 2 13 2" xfId="17504"/>
    <cellStyle name="常规 2 10 8 2 13 9 2" xfId="17505"/>
    <cellStyle name="常规 2 2 3 3 2 6 4 2" xfId="17506"/>
    <cellStyle name="常规 2 10 6 2 9 11 2" xfId="17507"/>
    <cellStyle name="常规 2 8 2 2 3 2" xfId="17508"/>
    <cellStyle name="常规 2 10 6 2 9 3" xfId="17509"/>
    <cellStyle name="常规 2 2 2 6 4 10" xfId="17510"/>
    <cellStyle name="常规 4 6 8 3" xfId="17511"/>
    <cellStyle name="常规 3 2 2 15" xfId="17512"/>
    <cellStyle name="常规 2 10 6 2 9 3 2" xfId="17513"/>
    <cellStyle name="常规 2 7 2 10 14" xfId="17514"/>
    <cellStyle name="常规 2 7 2 2 13 13" xfId="17515"/>
    <cellStyle name="常规 4 6 9 3" xfId="17516"/>
    <cellStyle name="常规 2 10 6 2 9 4 2" xfId="17517"/>
    <cellStyle name="常规 2 10 6 2 9 5" xfId="17518"/>
    <cellStyle name="常规 2 10 6 2 9 6 2" xfId="17519"/>
    <cellStyle name="常规 2 10 6 2 9 7" xfId="17520"/>
    <cellStyle name="常规 2 2 2 6 5 10" xfId="17521"/>
    <cellStyle name="常规 2 10 6 2 9 8 2" xfId="17522"/>
    <cellStyle name="常规 2 6 11 4" xfId="17523"/>
    <cellStyle name="常规 2 7 2 11 14" xfId="17524"/>
    <cellStyle name="常规 2 7 2 2 14 13" xfId="17525"/>
    <cellStyle name="常规 2 10 6 2 9 9" xfId="17526"/>
    <cellStyle name="常规 2 6 8 7 2" xfId="17527"/>
    <cellStyle name="常规 2 10 6 2 9 9 2" xfId="17528"/>
    <cellStyle name="常规 2 6 12 4" xfId="17529"/>
    <cellStyle name="常规 2 6 8 7 2 2" xfId="17530"/>
    <cellStyle name="常规 6 9 8 4" xfId="17531"/>
    <cellStyle name="常规 2 10 6 8 6" xfId="17532"/>
    <cellStyle name="常规 2 10 6 2_BCNS01标段清单细目" xfId="17533"/>
    <cellStyle name="常规 2 2 2 8 2 6 14" xfId="17534"/>
    <cellStyle name="常规 2 10 6 3 10 2" xfId="17535"/>
    <cellStyle name="常规 32 2 4" xfId="17536"/>
    <cellStyle name="常规 27 2 4" xfId="17537"/>
    <cellStyle name="常规 2 2 2 4 6 12" xfId="17538"/>
    <cellStyle name="常规 2 2 4 2 9 2 2" xfId="17539"/>
    <cellStyle name="常规 2 6 4 2 7 11" xfId="17540"/>
    <cellStyle name="常规 2 2 2 13 6 2" xfId="17541"/>
    <cellStyle name="常规 2 10 6 3 11" xfId="17542"/>
    <cellStyle name="常规 2 10 6 3 11 2" xfId="17543"/>
    <cellStyle name="常规 2 2 4 5 12" xfId="17544"/>
    <cellStyle name="常规 2 10 6 3 2" xfId="17545"/>
    <cellStyle name="常规 2 10 8 2 8 10" xfId="17546"/>
    <cellStyle name="常规 2 6 15 8" xfId="17547"/>
    <cellStyle name="常规 2 6 20 8" xfId="17548"/>
    <cellStyle name="常规 6 9 3 2 2" xfId="17549"/>
    <cellStyle name="常规 2 10 6 3 4 2" xfId="17550"/>
    <cellStyle name="常规 2 2 2 5 14 6" xfId="17551"/>
    <cellStyle name="常规 2 2 4 5 9" xfId="17552"/>
    <cellStyle name="常规 6 9 3 3" xfId="17553"/>
    <cellStyle name="常规 2 10 6 3 5" xfId="17554"/>
    <cellStyle name="常规 2 2 2 5 15 6" xfId="17555"/>
    <cellStyle name="常规 2 2 4 6 9" xfId="17556"/>
    <cellStyle name="常规 6 9 3 3 2" xfId="17557"/>
    <cellStyle name="常规 2 10 6 3 5 2" xfId="17558"/>
    <cellStyle name="常规 2 4 2 8 12" xfId="17559"/>
    <cellStyle name="常规 2 2 3 6 2 10 10 2" xfId="17560"/>
    <cellStyle name="常规 2 2 2 13 14" xfId="17561"/>
    <cellStyle name="常规 2 3 2 12 3 2" xfId="17562"/>
    <cellStyle name="常规 6 9 3 4" xfId="17563"/>
    <cellStyle name="常规 2 10 6 3 6" xfId="17564"/>
    <cellStyle name="常规 6 9 3 4 2" xfId="17565"/>
    <cellStyle name="常规 2 10 6 3 6 2" xfId="17566"/>
    <cellStyle name="常规 2 2 4 7 9" xfId="17567"/>
    <cellStyle name="常规 6 9 3 5" xfId="17568"/>
    <cellStyle name="常规 2 10 6 3 7" xfId="17569"/>
    <cellStyle name="常规 6 9 3 5 2" xfId="17570"/>
    <cellStyle name="常规 2 10 6 3 7 2" xfId="17571"/>
    <cellStyle name="常规 2 2 4 8 9" xfId="17572"/>
    <cellStyle name="常规 2 2 5 11 6" xfId="17573"/>
    <cellStyle name="常规 2 10 7 14 11" xfId="17574"/>
    <cellStyle name="常规 2 3 2 12 5 2" xfId="17575"/>
    <cellStyle name="常规 6 9 3 6 2" xfId="17576"/>
    <cellStyle name="常规 2 10 6 3 8 2" xfId="17577"/>
    <cellStyle name="常规 2 2 4 9 9" xfId="17578"/>
    <cellStyle name="常规 6 9 3 7" xfId="17579"/>
    <cellStyle name="常规 2 10 6 3 9" xfId="17580"/>
    <cellStyle name="常规 2 6 4 2 9 2" xfId="17581"/>
    <cellStyle name="常规 6 9 3 7 2" xfId="17582"/>
    <cellStyle name="常规 2 10 6 3 9 2" xfId="17583"/>
    <cellStyle name="常规 2 6 4 2 9 2 2" xfId="17584"/>
    <cellStyle name="常规 2 2 3 2 2 11 14" xfId="17585"/>
    <cellStyle name="常规 2 10 6 4 10" xfId="17586"/>
    <cellStyle name="常规 2 7 8 6 11 2" xfId="17587"/>
    <cellStyle name="常规 2 2 13 5 2" xfId="17588"/>
    <cellStyle name="常规 2 6 9 12 7" xfId="17589"/>
    <cellStyle name="常规 2 10 6 4 11" xfId="17590"/>
    <cellStyle name="常规 2 10 6 4 11 2" xfId="17591"/>
    <cellStyle name="常规 2 2 5 5 12" xfId="17592"/>
    <cellStyle name="常规 2 2 2 2 2 5 3 2" xfId="17593"/>
    <cellStyle name="常规 6 9 12 2" xfId="17594"/>
    <cellStyle name="常规 2 10 6 4 12" xfId="17595"/>
    <cellStyle name="常规 2 10 8 2 8 9 2" xfId="17596"/>
    <cellStyle name="常规 2 10 6 4 2 2" xfId="17597"/>
    <cellStyle name="常规 2 7 4 2 3 3" xfId="17598"/>
    <cellStyle name="常规 2 2 5 3 9" xfId="17599"/>
    <cellStyle name="常规 2 6 16 8 2" xfId="17600"/>
    <cellStyle name="常规 2 6 21 8 2" xfId="17601"/>
    <cellStyle name="常规 2 10 6 4 3 2" xfId="17602"/>
    <cellStyle name="常规 2 7 4 2 4 3" xfId="17603"/>
    <cellStyle name="常规 2 2 5 4 9" xfId="17604"/>
    <cellStyle name="常规 2 6 16 9 2" xfId="17605"/>
    <cellStyle name="常规 2 6 21 9 2" xfId="17606"/>
    <cellStyle name="常规 6 9 4 2 2" xfId="17607"/>
    <cellStyle name="常规 2 2 2 7 2 4 13" xfId="17608"/>
    <cellStyle name="常规 2 10 6 4 4 2" xfId="17609"/>
    <cellStyle name="常规 2 7 4 2 5 3" xfId="17610"/>
    <cellStyle name="常规 2 2 5 5 9" xfId="17611"/>
    <cellStyle name="常规 6 9 4 3" xfId="17612"/>
    <cellStyle name="常规 2 10 6 4 5" xfId="17613"/>
    <cellStyle name="常规 8 2 10" xfId="17614"/>
    <cellStyle name="常规 6 9 4 4" xfId="17615"/>
    <cellStyle name="常规 2 10 6 4 6" xfId="17616"/>
    <cellStyle name="常规 8 2 10 2" xfId="17617"/>
    <cellStyle name="常规 6 9 4 4 2" xfId="17618"/>
    <cellStyle name="常规 2 10 6 4 6 2" xfId="17619"/>
    <cellStyle name="常规 2 7 4 2 7 3" xfId="17620"/>
    <cellStyle name="常规 2 2 5 7 9" xfId="17621"/>
    <cellStyle name="常规 2 2 2 2 2 5 10" xfId="17622"/>
    <cellStyle name="常规 8 2 11" xfId="17623"/>
    <cellStyle name="常规 6 9 4 5" xfId="17624"/>
    <cellStyle name="常规 2 10 6 4 7" xfId="17625"/>
    <cellStyle name="常规 8 2 11 2" xfId="17626"/>
    <cellStyle name="常规 6 9 4 5 2" xfId="17627"/>
    <cellStyle name="常规 2 10 6 4 7 2" xfId="17628"/>
    <cellStyle name="常规 2 7 4 2 8 3" xfId="17629"/>
    <cellStyle name="常规 2 2 2 2 2 5 10 2" xfId="17630"/>
    <cellStyle name="常规 2 2 5 8 9" xfId="17631"/>
    <cellStyle name="常规 8 2 12 2" xfId="17632"/>
    <cellStyle name="常规 6 9 4 6 2" xfId="17633"/>
    <cellStyle name="常规 2 10 6 4 8 2" xfId="17634"/>
    <cellStyle name="常规 2 7 4 2 9 3" xfId="17635"/>
    <cellStyle name="常规 2 2 2 2 2 5 11 2" xfId="17636"/>
    <cellStyle name="常规 2 2 5 9 9" xfId="17637"/>
    <cellStyle name="常规 2 2 2 2 2 5 12" xfId="17638"/>
    <cellStyle name="常规 8 2 13" xfId="17639"/>
    <cellStyle name="常规 6 9 4 7" xfId="17640"/>
    <cellStyle name="常规 2 10 6 4 9" xfId="17641"/>
    <cellStyle name="常规 2 6 12 10 2" xfId="17642"/>
    <cellStyle name="常规 8 2 13 2" xfId="17643"/>
    <cellStyle name="常规 6 9 4 7 2" xfId="17644"/>
    <cellStyle name="常规 2 2 2 7 2 5 13" xfId="17645"/>
    <cellStyle name="常规 2 10 6 4 9 2" xfId="17646"/>
    <cellStyle name="常规 2 10 6 5" xfId="17647"/>
    <cellStyle name="常规 2 7 8 2 3 9" xfId="17648"/>
    <cellStyle name="常规 2 2 3 2 2 12 14" xfId="17649"/>
    <cellStyle name="常规 2 10 6 5 10" xfId="17650"/>
    <cellStyle name="常规 2 10 6 5 11" xfId="17651"/>
    <cellStyle name="常规 2 10 6 5 11 2" xfId="17652"/>
    <cellStyle name="常规 2 2 2 2 2 5 8 2" xfId="17653"/>
    <cellStyle name="常规 6 9 22 2" xfId="17654"/>
    <cellStyle name="常规 6 9 17 2" xfId="17655"/>
    <cellStyle name="常规 2 10 6 5 12" xfId="17656"/>
    <cellStyle name="常规 2 10 6 5 2" xfId="17657"/>
    <cellStyle name="常规 2 6 17 8" xfId="17658"/>
    <cellStyle name="常规 2 6 22 8" xfId="17659"/>
    <cellStyle name="常规 2 10 6 5 2 2" xfId="17660"/>
    <cellStyle name="常规 2 6 17 8 2" xfId="17661"/>
    <cellStyle name="常规 2 6 22 8 2" xfId="17662"/>
    <cellStyle name="常规 2 10 6 5 3 2" xfId="17663"/>
    <cellStyle name="常规 2 6 17 9 2" xfId="17664"/>
    <cellStyle name="常规 2 6 22 9 2" xfId="17665"/>
    <cellStyle name="常规 6 9 5 2" xfId="17666"/>
    <cellStyle name="常规 2 10 6 5 4" xfId="17667"/>
    <cellStyle name="常规 2 6 5 10" xfId="17668"/>
    <cellStyle name="常规 6 9 5 3" xfId="17669"/>
    <cellStyle name="常规 2 10 6 5 5" xfId="17670"/>
    <cellStyle name="常规 2 6 5 11" xfId="17671"/>
    <cellStyle name="常规 6 9 5 4" xfId="17672"/>
    <cellStyle name="常规 2 10 6 5 6" xfId="17673"/>
    <cellStyle name="常规 2 6 5 12" xfId="17674"/>
    <cellStyle name="常规 6 9 5 5" xfId="17675"/>
    <cellStyle name="常规 2 10 6 5 7" xfId="17676"/>
    <cellStyle name="常规 2 6 5 13" xfId="17677"/>
    <cellStyle name="常规 6 9 5 7" xfId="17678"/>
    <cellStyle name="常规 2 10 6 5 9" xfId="17679"/>
    <cellStyle name="常规 2 6 12 11 2" xfId="17680"/>
    <cellStyle name="常规 2 6 5 15" xfId="17681"/>
    <cellStyle name="常规 2 2 2 3 2 6 8 2" xfId="17682"/>
    <cellStyle name="常规 2 10 6 6" xfId="17683"/>
    <cellStyle name="常规 2 7 8 2 8 9" xfId="17684"/>
    <cellStyle name="常规 2 2 3 2 2 13 14" xfId="17685"/>
    <cellStyle name="常规 2 2 2 4 4 4 2" xfId="17686"/>
    <cellStyle name="常规 2 7 5 2 8 2 2" xfId="17687"/>
    <cellStyle name="常规 2 10 6 6 10" xfId="17688"/>
    <cellStyle name="常规 2 2 2 7 6 12" xfId="17689"/>
    <cellStyle name="常规 2 7 21 6" xfId="17690"/>
    <cellStyle name="常规 2 7 16 6" xfId="17691"/>
    <cellStyle name="常规 2 10 6 6 10 2" xfId="17692"/>
    <cellStyle name="常规 2 10 6 6 11" xfId="17693"/>
    <cellStyle name="常规 2 10 6 6 11 2" xfId="17694"/>
    <cellStyle name="常规 2 10 6 6 12" xfId="17695"/>
    <cellStyle name="常规 2 10 6 6 2" xfId="17696"/>
    <cellStyle name="常规 2 6 18 8" xfId="17697"/>
    <cellStyle name="常规 2 10 6 6 2 2" xfId="17698"/>
    <cellStyle name="常规 2 6 18 8 2" xfId="17699"/>
    <cellStyle name="常规 2 10 6 6 3 2" xfId="17700"/>
    <cellStyle name="常规 2 6 18 9 2" xfId="17701"/>
    <cellStyle name="常规 6 9 6 2" xfId="17702"/>
    <cellStyle name="常规 2 10 6 6 4" xfId="17703"/>
    <cellStyle name="常规 6 9 6 2 2" xfId="17704"/>
    <cellStyle name="常规 2 10 6 6 4 2" xfId="17705"/>
    <cellStyle name="常规 6 9 6 3" xfId="17706"/>
    <cellStyle name="常规 2 10 6 6 5" xfId="17707"/>
    <cellStyle name="常规 6 9 6 3 2" xfId="17708"/>
    <cellStyle name="常规 2 10 6 6 5 2" xfId="17709"/>
    <cellStyle name="常规 6 9 6 4" xfId="17710"/>
    <cellStyle name="常规 2 10 6 6 6" xfId="17711"/>
    <cellStyle name="常规 6 9 6 4 2" xfId="17712"/>
    <cellStyle name="常规 2 10 6 6 6 2" xfId="17713"/>
    <cellStyle name="常规 6 9 6 5" xfId="17714"/>
    <cellStyle name="常规 2 10 6 6 7" xfId="17715"/>
    <cellStyle name="常规 6 9 6 6 2" xfId="17716"/>
    <cellStyle name="常规 2 10 6 6 8 2" xfId="17717"/>
    <cellStyle name="常规 2 2 3 6" xfId="17718"/>
    <cellStyle name="常规 6 9 6 7" xfId="17719"/>
    <cellStyle name="常规 2 10 6 6 9" xfId="17720"/>
    <cellStyle name="常规 6 9 6 7 2" xfId="17721"/>
    <cellStyle name="常规 2 10 6 6 9 2" xfId="17722"/>
    <cellStyle name="常规 2 2 4 6" xfId="17723"/>
    <cellStyle name="常规 2 10 6 7" xfId="17724"/>
    <cellStyle name="常规 30 13" xfId="17725"/>
    <cellStyle name="常规 25 13" xfId="17726"/>
    <cellStyle name="常规 2 2 2 8 6 12" xfId="17727"/>
    <cellStyle name="常规 2 2 3 5 2 9 4" xfId="17728"/>
    <cellStyle name="常规 2 2 4 3 4 2 2" xfId="17729"/>
    <cellStyle name="常规 2 10 6 7 10 2" xfId="17730"/>
    <cellStyle name="常规 6 9 7 3" xfId="17731"/>
    <cellStyle name="常规 2 10 6 7 5" xfId="17732"/>
    <cellStyle name="常规 6 9 7 3 2" xfId="17733"/>
    <cellStyle name="常规 2 10 6 7 5 2" xfId="17734"/>
    <cellStyle name="常规 2 2 4 4 2 14 4" xfId="17735"/>
    <cellStyle name="常规 6 9 7 4" xfId="17736"/>
    <cellStyle name="常规 2 10 6 7 6" xfId="17737"/>
    <cellStyle name="常规 2 2 2 6 2 10 10" xfId="17738"/>
    <cellStyle name="常规 6 9 7 4 2" xfId="17739"/>
    <cellStyle name="常规 2 10 6 7 6 2" xfId="17740"/>
    <cellStyle name="常规 6 9 7 5" xfId="17741"/>
    <cellStyle name="常规 2 10 6 7 7" xfId="17742"/>
    <cellStyle name="常规 6 9 7 5 2" xfId="17743"/>
    <cellStyle name="常规 2 10 6 7 7 2" xfId="17744"/>
    <cellStyle name="常规 2 3 2 6" xfId="17745"/>
    <cellStyle name="常规 6 9 7 6 2" xfId="17746"/>
    <cellStyle name="常规 2 2 3 3 2 2 13" xfId="17747"/>
    <cellStyle name="常规 2 10 6 7 8 2" xfId="17748"/>
    <cellStyle name="常规 2 3 3 6" xfId="17749"/>
    <cellStyle name="常规 6 9 7 7" xfId="17750"/>
    <cellStyle name="常规 2 10 6 7 9" xfId="17751"/>
    <cellStyle name="常规 6 9 7 7 2" xfId="17752"/>
    <cellStyle name="常规 2 10 6 7 9 2" xfId="17753"/>
    <cellStyle name="常规 2 3 4 6" xfId="17754"/>
    <cellStyle name="常规 6 9 9 3 2" xfId="17755"/>
    <cellStyle name="常规 2 10 6 9 5 2" xfId="17756"/>
    <cellStyle name="常规 2 10 6 8" xfId="17757"/>
    <cellStyle name="常规 2 2 2 9 6 12" xfId="17758"/>
    <cellStyle name="常规 2 2 4 3 9 2 2" xfId="17759"/>
    <cellStyle name="常规 2 2 2 2 2 3 9 2" xfId="17760"/>
    <cellStyle name="常规 2 10 6 8 10 2" xfId="17761"/>
    <cellStyle name="常规 2 10 6 8 2" xfId="17762"/>
    <cellStyle name="常规 2 10 8 2 9 10" xfId="17763"/>
    <cellStyle name="常规 6 9 8 2" xfId="17764"/>
    <cellStyle name="常规 2 10 6 8 4" xfId="17765"/>
    <cellStyle name="常规 2 10 8 2 9 12" xfId="17766"/>
    <cellStyle name="常规 2 2 2 6 14 6" xfId="17767"/>
    <cellStyle name="常规 6 9 8 2 2" xfId="17768"/>
    <cellStyle name="常规 2 10 6 8 4 2" xfId="17769"/>
    <cellStyle name="常规 6 9 8 3" xfId="17770"/>
    <cellStyle name="常规 2 10 6 8 5" xfId="17771"/>
    <cellStyle name="常规 2 2 2 6 15 6" xfId="17772"/>
    <cellStyle name="常规 6 9 8 3 2" xfId="17773"/>
    <cellStyle name="常规 2 10 6 8 5 2" xfId="17774"/>
    <cellStyle name="常规 6 9 8 4 2" xfId="17775"/>
    <cellStyle name="常规 2 10 6 8 6 2" xfId="17776"/>
    <cellStyle name="常规 6 9 8 5" xfId="17777"/>
    <cellStyle name="常规 2 10 6 8 7" xfId="17778"/>
    <cellStyle name="常规 2 4 2 6" xfId="17779"/>
    <cellStyle name="常规 6 9 8 5 2" xfId="17780"/>
    <cellStyle name="常规 2 10 6 8 7 2" xfId="17781"/>
    <cellStyle name="常规 2 7 2 11 10" xfId="17782"/>
    <cellStyle name="常规 6 9 8 6 2" xfId="17783"/>
    <cellStyle name="常规 2 2 3 3 2 7 13" xfId="17784"/>
    <cellStyle name="常规 2 10 6 8 8 2" xfId="17785"/>
    <cellStyle name="常规 2 4 3 6" xfId="17786"/>
    <cellStyle name="常规 6 9 8 7" xfId="17787"/>
    <cellStyle name="常规 2 10 6 8 9" xfId="17788"/>
    <cellStyle name="常规 6 9 8 7 2" xfId="17789"/>
    <cellStyle name="常规 2 10 6 8 9 2" xfId="17790"/>
    <cellStyle name="常规 2 4 4 6" xfId="17791"/>
    <cellStyle name="常规 2 10 6 9" xfId="17792"/>
    <cellStyle name="常规 2 2 3 7 15 4 2" xfId="17793"/>
    <cellStyle name="常规 2 2 2 5 4 11 2" xfId="17794"/>
    <cellStyle name="常规 2 2 2 2 2 8 9" xfId="17795"/>
    <cellStyle name="常规 2 10 6 9 10" xfId="17796"/>
    <cellStyle name="常规 2 2 14 5 2" xfId="17797"/>
    <cellStyle name="常规 2 2 4 5 2 14 11 2" xfId="17798"/>
    <cellStyle name="常规 2 10 6 9 11" xfId="17799"/>
    <cellStyle name="常规 2 2 2 2 2 6 3 2" xfId="17800"/>
    <cellStyle name="常规 2 10 6 9 12" xfId="17801"/>
    <cellStyle name="常规 2 10 8 2 9 9 2" xfId="17802"/>
    <cellStyle name="常规 2 2 2 6 7 14" xfId="17803"/>
    <cellStyle name="常规 2 10 6 9 2" xfId="17804"/>
    <cellStyle name="常规 2 2 3 3 2 10 6 2" xfId="17805"/>
    <cellStyle name="常规 2 10 6 9 3" xfId="17806"/>
    <cellStyle name="常规 6 9 9 2" xfId="17807"/>
    <cellStyle name="常规 2 10 6 9 4" xfId="17808"/>
    <cellStyle name="常规 6 9 9 3" xfId="17809"/>
    <cellStyle name="常规 2 10 6 9 5" xfId="17810"/>
    <cellStyle name="常规 8 3 10" xfId="17811"/>
    <cellStyle name="常规 6 9 9 4" xfId="17812"/>
    <cellStyle name="常规 2 10 6 9 6" xfId="17813"/>
    <cellStyle name="常规 2 10 7 8" xfId="17814"/>
    <cellStyle name="常规 8 3 10 2" xfId="17815"/>
    <cellStyle name="常规 6 9 9 4 2" xfId="17816"/>
    <cellStyle name="常规 2 10 6 9 6 2" xfId="17817"/>
    <cellStyle name="常规 2 2 2 2 2 6 10" xfId="17818"/>
    <cellStyle name="常规 8 3 11" xfId="17819"/>
    <cellStyle name="常规 6 9 9 5" xfId="17820"/>
    <cellStyle name="常规 2 10 6 9 7" xfId="17821"/>
    <cellStyle name="常规 2 10 8 8" xfId="17822"/>
    <cellStyle name="常规 2 2 3 5 2 7 11" xfId="17823"/>
    <cellStyle name="常规 2 6 2 2 3" xfId="17824"/>
    <cellStyle name="常规 8 3 11 2" xfId="17825"/>
    <cellStyle name="常规 6 9 9 5 2" xfId="17826"/>
    <cellStyle name="常规 2 10 6 9 7 2" xfId="17827"/>
    <cellStyle name="常规 2 2 2 2 2 6 10 2" xfId="17828"/>
    <cellStyle name="常规 2 5 2 6" xfId="17829"/>
    <cellStyle name="常规 2 10 9 8" xfId="17830"/>
    <cellStyle name="常规 2 6 2 3 3" xfId="17831"/>
    <cellStyle name="常规 8 3 12 2" xfId="17832"/>
    <cellStyle name="常规 6 9 9 6 2" xfId="17833"/>
    <cellStyle name="常规 2 10 6 9 8 2" xfId="17834"/>
    <cellStyle name="常规 2 2 2 2 2 6 11 2" xfId="17835"/>
    <cellStyle name="常规 2 5 3 6" xfId="17836"/>
    <cellStyle name="常规 2 2 2 2 2 6 12" xfId="17837"/>
    <cellStyle name="常规 8 3 13" xfId="17838"/>
    <cellStyle name="常规 6 9 9 7" xfId="17839"/>
    <cellStyle name="常规 2 10 6 9 9" xfId="17840"/>
    <cellStyle name="常规 8 3 13 2" xfId="17841"/>
    <cellStyle name="常规 6 9 9 7 2" xfId="17842"/>
    <cellStyle name="常规 2 10 6 9 9 2" xfId="17843"/>
    <cellStyle name="常规 2 7 3 2 10 6" xfId="17844"/>
    <cellStyle name="常规 2 5 4 6" xfId="17845"/>
    <cellStyle name="常规 2 10 7 10 10" xfId="17846"/>
    <cellStyle name="常规 2 10 7 10 10 2" xfId="17847"/>
    <cellStyle name="常规 2 2 2 7 2 3 2 2" xfId="17848"/>
    <cellStyle name="常规 2 10 7 10 12" xfId="17849"/>
    <cellStyle name="常规 8 2 2 14 2" xfId="17850"/>
    <cellStyle name="常规 2 10 7 10 2 2" xfId="17851"/>
    <cellStyle name="常规 8 2 2 16" xfId="17852"/>
    <cellStyle name="常规 2 7 3 2 13 14" xfId="17853"/>
    <cellStyle name="常规 2 10 7 10 4" xfId="17854"/>
    <cellStyle name="常规 2 5 7 14" xfId="17855"/>
    <cellStyle name="常规 2 2 3 5 2 2 14" xfId="17856"/>
    <cellStyle name="常规 2 10 7 10 4 2" xfId="17857"/>
    <cellStyle name="常规 2 10 7 10 5 2" xfId="17858"/>
    <cellStyle name="常规 2 10 7 10 6" xfId="17859"/>
    <cellStyle name="常规 2 10 7 5 4 2" xfId="17860"/>
    <cellStyle name="常规 2 10 7 10 7" xfId="17861"/>
    <cellStyle name="常规 2 10 7 10 7 2" xfId="17862"/>
    <cellStyle name="常规 2 10 7 10 8" xfId="17863"/>
    <cellStyle name="常规 2 10 7 10 9" xfId="17864"/>
    <cellStyle name="常规 2 2 3 5 2 3 14" xfId="17865"/>
    <cellStyle name="常规 2 10 7 10 9 2" xfId="17866"/>
    <cellStyle name="常规 2 2 2 5 2 5 2" xfId="17867"/>
    <cellStyle name="常规 2 10 7 11 6 2" xfId="17868"/>
    <cellStyle name="常规 2 6 2 4 6" xfId="17869"/>
    <cellStyle name="常规 2 6 3 9 13" xfId="17870"/>
    <cellStyle name="常规 2 2 2 5 2 6 2" xfId="17871"/>
    <cellStyle name="常规 2 6 3 2 13 2 2" xfId="17872"/>
    <cellStyle name="常规 8 7 2 2 2" xfId="17873"/>
    <cellStyle name="常规 2 10 7 11 7 2" xfId="17874"/>
    <cellStyle name="常规 2 2 4 3 2 12 10" xfId="17875"/>
    <cellStyle name="常规 2 6 2 5 6" xfId="17876"/>
    <cellStyle name="常规 2 2 2 5 2 7" xfId="17877"/>
    <cellStyle name="常规 2 6 3 2 13 3" xfId="17878"/>
    <cellStyle name="常规 8 7 2 3" xfId="17879"/>
    <cellStyle name="常规 2 10 7 11 8" xfId="17880"/>
    <cellStyle name="常规 2 2 2 5 2 7 2" xfId="17881"/>
    <cellStyle name="常规 2 6 3 2 13 3 2" xfId="17882"/>
    <cellStyle name="常规 8 7 2 3 2" xfId="17883"/>
    <cellStyle name="常规 5 2 4 12" xfId="17884"/>
    <cellStyle name="常规 2 10 7 11 8 2" xfId="17885"/>
    <cellStyle name="常规 2 6 2 6 6" xfId="17886"/>
    <cellStyle name="常规 2 2 2 5 2 8" xfId="17887"/>
    <cellStyle name="常规 2 6 3 2 13 4" xfId="17888"/>
    <cellStyle name="常规 8 7 2 4" xfId="17889"/>
    <cellStyle name="常规 2 10 7 11 9" xfId="17890"/>
    <cellStyle name="常规 2 2 2 5 2 8 2" xfId="17891"/>
    <cellStyle name="常规 2 6 3 2 13 4 2" xfId="17892"/>
    <cellStyle name="常规 8 7 2 4 2" xfId="17893"/>
    <cellStyle name="常规 2 10 7 11 9 2" xfId="17894"/>
    <cellStyle name="常规 2 2 3 5 2 8 14" xfId="17895"/>
    <cellStyle name="常规 2 6 2 7 6" xfId="17896"/>
    <cellStyle name="常规 2 2 2 5 3 3" xfId="17897"/>
    <cellStyle name="常规 2 7 6 14 10" xfId="17898"/>
    <cellStyle name="常规 2 10 7 12 4" xfId="17899"/>
    <cellStyle name="常规 2 2 2 5 3 4" xfId="17900"/>
    <cellStyle name="常规 2 2 2 4 10 9 2" xfId="17901"/>
    <cellStyle name="常规 2 7 6 14 11" xfId="17902"/>
    <cellStyle name="常规 2 10 7 12 5" xfId="17903"/>
    <cellStyle name="常规 2 2 2 5 3 5" xfId="17904"/>
    <cellStyle name="常规 2 10 7 5 6 2" xfId="17905"/>
    <cellStyle name="常规 2 7 6 14 12" xfId="17906"/>
    <cellStyle name="常规 2 10 7 12 6" xfId="17907"/>
    <cellStyle name="常规 2 2 2 5 3 6 2" xfId="17908"/>
    <cellStyle name="常规 2 6 3 2 14 2 2" xfId="17909"/>
    <cellStyle name="常规 2 10 7 12 7 2" xfId="17910"/>
    <cellStyle name="常规 2 6 3 5 6" xfId="17911"/>
    <cellStyle name="常规 2 2 2 5 3 7" xfId="17912"/>
    <cellStyle name="常规 2 6 3 2 14 3" xfId="17913"/>
    <cellStyle name="常规 8 7 3 3" xfId="17914"/>
    <cellStyle name="常规 2 7 6 14 14" xfId="17915"/>
    <cellStyle name="常规 2 10 7 12 8" xfId="17916"/>
    <cellStyle name="常规 2 2 5 2 2" xfId="17917"/>
    <cellStyle name="常规 2 7 5 2 13 7" xfId="17918"/>
    <cellStyle name="常规 2 2 2 6 14 11" xfId="17919"/>
    <cellStyle name="常规 2 2 5 2 2 2" xfId="17920"/>
    <cellStyle name="常规 5 2 9 12" xfId="17921"/>
    <cellStyle name="常规 2 10 7 12 8 2" xfId="17922"/>
    <cellStyle name="常规 2 6 3 6 6" xfId="17923"/>
    <cellStyle name="常规 2 2 2 5 3 7 2" xfId="17924"/>
    <cellStyle name="常规 2 6 3 2 14 3 2" xfId="17925"/>
    <cellStyle name="常规 2 2 2 5 3 8 2" xfId="17926"/>
    <cellStyle name="常规 2 6 3 2 14 4 2" xfId="17927"/>
    <cellStyle name="常规 2 7 5 2 14 7" xfId="17928"/>
    <cellStyle name="常规 2 2 5 2 3 2" xfId="17929"/>
    <cellStyle name="常规 2 10 7 12 9 2" xfId="17930"/>
    <cellStyle name="常规 2 6 3 7 6" xfId="17931"/>
    <cellStyle name="常规 2 2 2 7 2 10 2" xfId="17932"/>
    <cellStyle name="常规 2 10 7 13 4" xfId="17933"/>
    <cellStyle name="常规 2 2 2 5 4 3" xfId="17934"/>
    <cellStyle name="常规 2 6 4 2 11 13" xfId="17935"/>
    <cellStyle name="常规 2 2 2 7 2 10 2 2" xfId="17936"/>
    <cellStyle name="常规 2 10 7 13 4 2" xfId="17937"/>
    <cellStyle name="常规 2 6 4 2 6" xfId="17938"/>
    <cellStyle name="常规 2 2 2 5 4 3 2" xfId="17939"/>
    <cellStyle name="常规 2 2 2 7 2 10 3" xfId="17940"/>
    <cellStyle name="常规 2 10 7 13 5" xfId="17941"/>
    <cellStyle name="常规 2 2 2 5 4 4" xfId="17942"/>
    <cellStyle name="常规 2 2 2 7 2 10 3 2" xfId="17943"/>
    <cellStyle name="常规 2 10 7 13 5 2" xfId="17944"/>
    <cellStyle name="常规 2 6 4 3 6" xfId="17945"/>
    <cellStyle name="常规 2 2 2 5 4 4 2" xfId="17946"/>
    <cellStyle name="常规 2 2 2 7 2 10 4" xfId="17947"/>
    <cellStyle name="常规 2 10 7 13 6" xfId="17948"/>
    <cellStyle name="常规 2 2 2 5 4 5" xfId="17949"/>
    <cellStyle name="常规 2 10 7 5 7 2" xfId="17950"/>
    <cellStyle name="常规 2 2 2 7 2 10 4 2" xfId="17951"/>
    <cellStyle name="常规 2 10 7 13 6 2" xfId="17952"/>
    <cellStyle name="常规 2 6 4 4 6" xfId="17953"/>
    <cellStyle name="常规 2 2 2 5 4 5 2" xfId="17954"/>
    <cellStyle name="常规 2 2 2 7 2 10 5 2" xfId="17955"/>
    <cellStyle name="常规 2 10 7 13 7 2" xfId="17956"/>
    <cellStyle name="常规 2 6 4 5 6" xfId="17957"/>
    <cellStyle name="常规 2 2 2 5 4 6 2" xfId="17958"/>
    <cellStyle name="常规 8 7 4 3" xfId="17959"/>
    <cellStyle name="常规 2 2 2 7 2 10 6" xfId="17960"/>
    <cellStyle name="常规 2 10 7 13 8" xfId="17961"/>
    <cellStyle name="常规 2 2 5 3 2" xfId="17962"/>
    <cellStyle name="常规 2 2 2 5 4 7" xfId="17963"/>
    <cellStyle name="常规 2 2 5 3 3 2" xfId="17964"/>
    <cellStyle name="常规 2 6 4 2 12 13" xfId="17965"/>
    <cellStyle name="常规 2 2 2 7 2 10 7 2" xfId="17966"/>
    <cellStyle name="常规 2 10 7 13 9 2" xfId="17967"/>
    <cellStyle name="常规 2 6 4 7 6" xfId="17968"/>
    <cellStyle name="常规 2 2 2 5 4 8 2" xfId="17969"/>
    <cellStyle name="常规 2 10 8 9 11 2" xfId="17970"/>
    <cellStyle name="常规 2 6 2 10 9" xfId="17971"/>
    <cellStyle name="常规 2 6 2 2 4 11 2" xfId="17972"/>
    <cellStyle name="常规 2 2 3 5 10 5 2" xfId="17973"/>
    <cellStyle name="常规 2 2 4 8 8" xfId="17974"/>
    <cellStyle name="常规 2 5 2 7 11 2" xfId="17975"/>
    <cellStyle name="常规 2 10 7 14 10" xfId="17976"/>
    <cellStyle name="常规 2 2 5 11 5" xfId="17977"/>
    <cellStyle name="常规 2 10 7 14 12" xfId="17978"/>
    <cellStyle name="常规 7 5 4 2" xfId="17979"/>
    <cellStyle name="常规 2 7 4 2 10 2" xfId="17980"/>
    <cellStyle name="常规 2 2 5 11 7" xfId="17981"/>
    <cellStyle name="常规 7 6 10 3" xfId="17982"/>
    <cellStyle name="常规 2 10 7 14 2" xfId="17983"/>
    <cellStyle name="常规 2 10 7 14 2 2" xfId="17984"/>
    <cellStyle name="常规 2 2 2 5 5 2" xfId="17985"/>
    <cellStyle name="常规 7 6 10 4" xfId="17986"/>
    <cellStyle name="常规 2 10 7 14 3" xfId="17987"/>
    <cellStyle name="常规 2 10 7 2 9 7 2" xfId="17988"/>
    <cellStyle name="常规 2 2 2 7 2 11 2" xfId="17989"/>
    <cellStyle name="常规 2 10 7 14 4" xfId="17990"/>
    <cellStyle name="常规 2 2 2 5 5 3" xfId="17991"/>
    <cellStyle name="常规 7 5 13" xfId="17992"/>
    <cellStyle name="常规 2 2 2 2 2 12 10 2" xfId="17993"/>
    <cellStyle name="常规 2 2 2 7 2 11 3" xfId="17994"/>
    <cellStyle name="常规 2 10 7 14 5" xfId="17995"/>
    <cellStyle name="常规 2 2 2 5 5 4" xfId="17996"/>
    <cellStyle name="常规 2 2 2 7 2 11 4" xfId="17997"/>
    <cellStyle name="常规 2 10 7 14 6" xfId="17998"/>
    <cellStyle name="常规 2 2 2 5 5 5" xfId="17999"/>
    <cellStyle name="常规 2 10 7 5 8 2" xfId="18000"/>
    <cellStyle name="常规 8 7 5 3" xfId="18001"/>
    <cellStyle name="常规 6 3 2 10 3" xfId="18002"/>
    <cellStyle name="常规 2 2 2 7 2 11 6" xfId="18003"/>
    <cellStyle name="常规 2 10 7 14 8" xfId="18004"/>
    <cellStyle name="常规 7 5 16" xfId="18005"/>
    <cellStyle name="常规 2 2 5 4 2" xfId="18006"/>
    <cellStyle name="常规 2 2 2 5 5 7" xfId="18007"/>
    <cellStyle name="常规 2 2 5 4 2 2" xfId="18008"/>
    <cellStyle name="常规 2 4 9 11" xfId="18009"/>
    <cellStyle name="常规 2 2 2 7 2 11 6 2" xfId="18010"/>
    <cellStyle name="常规 2 10 7 14 8 2" xfId="18011"/>
    <cellStyle name="常规 2 6 5 6 6" xfId="18012"/>
    <cellStyle name="常规 2 2 2 5 5 7 2" xfId="18013"/>
    <cellStyle name="常规 2 2 4 9 17" xfId="18014"/>
    <cellStyle name="常规 2 2 4 9 22" xfId="18015"/>
    <cellStyle name="常规 8 7 5 4" xfId="18016"/>
    <cellStyle name="常规 6 3 2 10 4" xfId="18017"/>
    <cellStyle name="常规 2 2 2 7 2 11 7" xfId="18018"/>
    <cellStyle name="常规 2 10 7 14 9" xfId="18019"/>
    <cellStyle name="常规 7 5 17" xfId="18020"/>
    <cellStyle name="常规 2 2 5 4 3" xfId="18021"/>
    <cellStyle name="常规 2 2 2 5 5 8" xfId="18022"/>
    <cellStyle name="常规 2 2 5 4 3 2" xfId="18023"/>
    <cellStyle name="常规 2 2 2 7 2 11 7 2" xfId="18024"/>
    <cellStyle name="常规 2 10 7 14 9 2" xfId="18025"/>
    <cellStyle name="常规 2 6 5 7 6" xfId="18026"/>
    <cellStyle name="常规 2 2 2 5 5 8 2" xfId="18027"/>
    <cellStyle name="常规 2 10 7 2 11 8 2" xfId="18028"/>
    <cellStyle name="常规 2 10 7 15" xfId="18029"/>
    <cellStyle name="常规 5 2 7 10 2" xfId="18030"/>
    <cellStyle name="常规 2 10 7 15 10" xfId="18031"/>
    <cellStyle name="常规 2 10 7 15 10 2" xfId="18032"/>
    <cellStyle name="常规 2 10 7 15 11" xfId="18033"/>
    <cellStyle name="常规 2 3 2 4 10 2" xfId="18034"/>
    <cellStyle name="常规 2 2 2 6 2 2 13" xfId="18035"/>
    <cellStyle name="常规 2 2 3 8 2 10 4 2" xfId="18036"/>
    <cellStyle name="常规 2 10 8 8 10" xfId="18037"/>
    <cellStyle name="常规 2 10 7 15 11 2" xfId="18038"/>
    <cellStyle name="常规 2 6 2 2 3 10" xfId="18039"/>
    <cellStyle name="常规 2 2 2 7 2 4 2 2" xfId="18040"/>
    <cellStyle name="常规 2 10 7 15 12" xfId="18041"/>
    <cellStyle name="常规 7 6 11 3" xfId="18042"/>
    <cellStyle name="常规 2 8 2 11 13" xfId="18043"/>
    <cellStyle name="常规 2 7 3 2 14 12" xfId="18044"/>
    <cellStyle name="常规 2 10 7 15 2" xfId="18045"/>
    <cellStyle name="常规 2 5 8 12" xfId="18046"/>
    <cellStyle name="常规 2 10 7 15 2 2" xfId="18047"/>
    <cellStyle name="常规 2 2 2 5 6 2" xfId="18048"/>
    <cellStyle name="常规 7 6 11 4" xfId="18049"/>
    <cellStyle name="常规 2 8 2 11 14" xfId="18050"/>
    <cellStyle name="常规 2 7 3 2 14 13" xfId="18051"/>
    <cellStyle name="常规 2 10 7 15 3" xfId="18052"/>
    <cellStyle name="常规 2 10 7 2 9 8 2" xfId="18053"/>
    <cellStyle name="常规 2 5 8 13" xfId="18054"/>
    <cellStyle name="常规 2 7 3 2 14 14" xfId="18055"/>
    <cellStyle name="常规 2 2 2 7 2 12 2" xfId="18056"/>
    <cellStyle name="常规 2 10 7 15 4" xfId="18057"/>
    <cellStyle name="常规 2 5 8 14" xfId="18058"/>
    <cellStyle name="常规 2 2 2 5 6 3" xfId="18059"/>
    <cellStyle name="常规 2 2 2 7 2 12 2 2" xfId="18060"/>
    <cellStyle name="常规 2 10 7 15 4 2" xfId="18061"/>
    <cellStyle name="常规 2 6 6 2 6" xfId="18062"/>
    <cellStyle name="常规 2 2 2 5 6 3 2" xfId="18063"/>
    <cellStyle name="常规 2 2 2 2 2 12 11 2" xfId="18064"/>
    <cellStyle name="常规 2 2 2 7 2 12 3" xfId="18065"/>
    <cellStyle name="常规 2 10 7 15 5" xfId="18066"/>
    <cellStyle name="常规 2 2 2 5 6 4" xfId="18067"/>
    <cellStyle name="常规 2 10 7 2 2 10" xfId="18068"/>
    <cellStyle name="常规 2 4 10 13" xfId="18069"/>
    <cellStyle name="常规 2 2 2 7 2 12 3 2" xfId="18070"/>
    <cellStyle name="常规 2 10 7 15 5 2" xfId="18071"/>
    <cellStyle name="常规 2 6 6 3 6" xfId="18072"/>
    <cellStyle name="常规 37 2 12" xfId="18073"/>
    <cellStyle name="常规 2 2 2 5 6 4 2" xfId="18074"/>
    <cellStyle name="常规 2 6 8 2 6 12" xfId="18075"/>
    <cellStyle name="常规 2 2 2 7 2 12 4" xfId="18076"/>
    <cellStyle name="常规 2 10 7 15 6" xfId="18077"/>
    <cellStyle name="常规 2 2 2 5 6 5" xfId="18078"/>
    <cellStyle name="常规 2 10 7 5 9 2" xfId="18079"/>
    <cellStyle name="常规 2 2 2 7 2 12 5 2" xfId="18080"/>
    <cellStyle name="常规 2 10 7 15 7 2" xfId="18081"/>
    <cellStyle name="常规 2 6 6 5 6" xfId="18082"/>
    <cellStyle name="常规 2 2 2 5 6 6 2" xfId="18083"/>
    <cellStyle name="常规 8 7 6 3" xfId="18084"/>
    <cellStyle name="常规 6 3 2 11 3" xfId="18085"/>
    <cellStyle name="常规 2 2 2 7 2 12 6" xfId="18086"/>
    <cellStyle name="常规 2 10 7 15 8" xfId="18087"/>
    <cellStyle name="常规 2 2 5 5 2" xfId="18088"/>
    <cellStyle name="常规 2 2 2 5 6 7" xfId="18089"/>
    <cellStyle name="常规 8 7 6 4" xfId="18090"/>
    <cellStyle name="常规 6 3 2 11 4" xfId="18091"/>
    <cellStyle name="常规 2 2 2 7 2 12 7" xfId="18092"/>
    <cellStyle name="常规 2 10 7 15 9" xfId="18093"/>
    <cellStyle name="常规 2 2 5 5 3" xfId="18094"/>
    <cellStyle name="常规 2 2 2 5 6 8" xfId="18095"/>
    <cellStyle name="常规 2 2 5 5 3 2" xfId="18096"/>
    <cellStyle name="常规 2 2 2 7 2 12 7 2" xfId="18097"/>
    <cellStyle name="常规 2 10 7 15 9 2" xfId="18098"/>
    <cellStyle name="常规 2 6 6 7 6" xfId="18099"/>
    <cellStyle name="常规 2 2 2 5 6 8 2" xfId="18100"/>
    <cellStyle name="常规 2 10 7 16" xfId="18101"/>
    <cellStyle name="常规 2 2 2 7 14 11" xfId="18102"/>
    <cellStyle name="常规 2 2 2 6 3 7 2" xfId="18103"/>
    <cellStyle name="常规 2 10 7 2" xfId="18104"/>
    <cellStyle name="常规 2 2 2 4 8 9 2" xfId="18105"/>
    <cellStyle name="常规 2 10 7 2 10" xfId="18106"/>
    <cellStyle name="常规 2 10 9 7 7" xfId="18107"/>
    <cellStyle name="常规 2 2 4 9 14 13" xfId="18108"/>
    <cellStyle name="常规 2 10 7 2 10 10" xfId="18109"/>
    <cellStyle name="常规 2 10 9 7 9" xfId="18110"/>
    <cellStyle name="常规 2 10 7 2 10 12" xfId="18111"/>
    <cellStyle name="常规 2 10 9 2 4 2" xfId="18112"/>
    <cellStyle name="常规 2 2 4 17 4" xfId="18113"/>
    <cellStyle name="常规 2 2 4 22 4" xfId="18114"/>
    <cellStyle name="常规 2 2 4 9 13 10 2" xfId="18115"/>
    <cellStyle name="常规 2 2 3 3 6 12" xfId="18116"/>
    <cellStyle name="常规 2 10 9 2 10" xfId="18117"/>
    <cellStyle name="常规 2 2 4 7 4 2 2" xfId="18118"/>
    <cellStyle name="常规 2 10 7 2 10 2" xfId="18119"/>
    <cellStyle name="常规 2 10 7 2 10 2 2" xfId="18120"/>
    <cellStyle name="常规 2 10 9 2 10 2" xfId="18121"/>
    <cellStyle name="常规 2 10 9 2 11" xfId="18122"/>
    <cellStyle name="常规 2 2 3 3 6 13" xfId="18123"/>
    <cellStyle name="常规 2 2 4 7 2 13 9 2" xfId="18124"/>
    <cellStyle name="常规 2 6 7 10 6 2" xfId="18125"/>
    <cellStyle name="常规 2 10 7 2 10 3" xfId="18126"/>
    <cellStyle name="常规 34 3 2 2" xfId="18127"/>
    <cellStyle name="常规 29 3 2 2" xfId="18128"/>
    <cellStyle name="常规 2 10 9 7 12" xfId="18129"/>
    <cellStyle name="常规 2 10 7 2 10 3 2" xfId="18130"/>
    <cellStyle name="常规 2 10 9 2 11 2" xfId="18131"/>
    <cellStyle name="常规 2 2 3 3 6 14" xfId="18132"/>
    <cellStyle name="常规 34 2 2 2" xfId="18133"/>
    <cellStyle name="常规 29 2 2 2" xfId="18134"/>
    <cellStyle name="常规 2 10 9 2 12" xfId="18135"/>
    <cellStyle name="常规 2 10 7 2 10 4" xfId="18136"/>
    <cellStyle name="常规 2 10 7 2 10 4 2" xfId="18137"/>
    <cellStyle name="常规 2 10 7 2 12 10 2" xfId="18138"/>
    <cellStyle name="常规 2 10 7 2 10 5" xfId="18139"/>
    <cellStyle name="常规 2 10 7 2 10 5 2" xfId="18140"/>
    <cellStyle name="常规 2 2 3 4 2 4 13" xfId="18141"/>
    <cellStyle name="常规 2 10 7 2 10 6 2" xfId="18142"/>
    <cellStyle name="常规 2 10 7 2 10 7 2" xfId="18143"/>
    <cellStyle name="常规 2 10 7 2 10 8" xfId="18144"/>
    <cellStyle name="常规 2 2 2 13 3 2" xfId="18145"/>
    <cellStyle name="常规 2 10 7 2 11 10" xfId="18146"/>
    <cellStyle name="常规 2 10 7 2 11 12" xfId="18147"/>
    <cellStyle name="常规 2 10 9 2 9 2" xfId="18148"/>
    <cellStyle name="常规 2 2 4 2 6 5" xfId="18149"/>
    <cellStyle name="常规 2 10 7 2 11 4" xfId="18150"/>
    <cellStyle name="常规 2 10 7 2 11 4 2" xfId="18151"/>
    <cellStyle name="常规 2 10 7 2 12 11 2" xfId="18152"/>
    <cellStyle name="常规 2 2 3 8 2 12 12" xfId="18153"/>
    <cellStyle name="常规 37 11 7" xfId="18154"/>
    <cellStyle name="常规 2 2 4 12 13" xfId="18155"/>
    <cellStyle name="常规 2 10 7 2 11 5" xfId="18156"/>
    <cellStyle name="常规 2 10 7 2 11 5 2" xfId="18157"/>
    <cellStyle name="常规 2 10 7 2 11 6" xfId="18158"/>
    <cellStyle name="常规 2 6 3 6 9 2" xfId="18159"/>
    <cellStyle name="常规 22 2 13" xfId="18160"/>
    <cellStyle name="常规 2 2 3 4 2 9 13" xfId="18161"/>
    <cellStyle name="常规 36 6 3" xfId="18162"/>
    <cellStyle name="常规 2 2 10 14" xfId="18163"/>
    <cellStyle name="常规 2 10 7 2 11 6 2" xfId="18164"/>
    <cellStyle name="常规 36 7 3" xfId="18165"/>
    <cellStyle name="常规 2 2 2 5 2 11" xfId="18166"/>
    <cellStyle name="常规 2 10 7 2 11 7 2" xfId="18167"/>
    <cellStyle name="常规 2 10 7 2 11 8" xfId="18168"/>
    <cellStyle name="常规 36 9 3" xfId="18169"/>
    <cellStyle name="常规 2 2 3 5 2 3" xfId="18170"/>
    <cellStyle name="常规 2 10 7 2 11 9 2" xfId="18171"/>
    <cellStyle name="常规 2 2 2 13 8 2" xfId="18172"/>
    <cellStyle name="常规 2 10 7 2 12 10" xfId="18173"/>
    <cellStyle name="常规 2 2 13 2 2" xfId="18174"/>
    <cellStyle name="常规 2 2 3 2 5 9 2" xfId="18175"/>
    <cellStyle name="常规 2 10 7 2 12 11" xfId="18176"/>
    <cellStyle name="常规 2 10 8 2 8 6 2" xfId="18177"/>
    <cellStyle name="常规 2 10 7 2 12 12" xfId="18178"/>
    <cellStyle name="常规 2 10 7 2 12 3" xfId="18179"/>
    <cellStyle name="常规 2 10 7 2 12 3 2" xfId="18180"/>
    <cellStyle name="常规 2 2 3 8 2 11 9" xfId="18181"/>
    <cellStyle name="常规 37 3 3" xfId="18182"/>
    <cellStyle name="常规 2 6 8 2 7 3" xfId="18183"/>
    <cellStyle name="常规 2 10 7 2 12 4" xfId="18184"/>
    <cellStyle name="常规 2 10 7 2 12 4 2" xfId="18185"/>
    <cellStyle name="常规 2 2 3 8 2 12 9" xfId="18186"/>
    <cellStyle name="常规 37 4 3" xfId="18187"/>
    <cellStyle name="常规 2 6 8 2 8 3" xfId="18188"/>
    <cellStyle name="常规 2 10 7 2 12 5" xfId="18189"/>
    <cellStyle name="常规 2 10 7 2 12 6" xfId="18190"/>
    <cellStyle name="常规 37 6 3" xfId="18191"/>
    <cellStyle name="常规 2 2 15 14" xfId="18192"/>
    <cellStyle name="常规 2 10 7 2 12 6 2" xfId="18193"/>
    <cellStyle name="常规 2 10 7 2 25" xfId="18194"/>
    <cellStyle name="常规 2 2 3 8 2 14 9" xfId="18195"/>
    <cellStyle name="常规 2 10 7 2 12 8" xfId="18196"/>
    <cellStyle name="常规 2 10 7 2 12 8 2" xfId="18197"/>
    <cellStyle name="常规 2 10 7 2 12 9 2" xfId="18198"/>
    <cellStyle name="常规 37 9 3" xfId="18199"/>
    <cellStyle name="常规 2 2 3 6 2 3" xfId="18200"/>
    <cellStyle name="常规 2 2 13 7 2" xfId="18201"/>
    <cellStyle name="常规 2 6 9 14 7" xfId="18202"/>
    <cellStyle name="常规 2 10 7 2 13 10" xfId="18203"/>
    <cellStyle name="常规 2 2 2 2 2 5 5 2" xfId="18204"/>
    <cellStyle name="常规 6 9 14 2" xfId="18205"/>
    <cellStyle name="常规 2 10 7 2 13 11" xfId="18206"/>
    <cellStyle name="常规 6 9 14 2 2" xfId="18207"/>
    <cellStyle name="常规 2 10 7 2 13 11 2" xfId="18208"/>
    <cellStyle name="常规 6 9 14 3" xfId="18209"/>
    <cellStyle name="常规 2 10 7 2 13 12" xfId="18210"/>
    <cellStyle name="常规 2 7 7 2 8 9" xfId="18211"/>
    <cellStyle name="常规 2 2 2 3 4 4 2" xfId="18212"/>
    <cellStyle name="常规 37 13 5" xfId="18213"/>
    <cellStyle name="常规 2 2 4 2 10 2 2" xfId="18214"/>
    <cellStyle name="常规 7 7 2 7 4" xfId="18215"/>
    <cellStyle name="常规 34 6 2" xfId="18216"/>
    <cellStyle name="常规 29 6 2" xfId="18217"/>
    <cellStyle name="常规 2 10 8 14 10 2" xfId="18218"/>
    <cellStyle name="常规 2 2 4 2 2 13 12" xfId="18219"/>
    <cellStyle name="常规 2 10 7 2 13 3" xfId="18220"/>
    <cellStyle name="常规 2 10 7 2 13 3 2" xfId="18221"/>
    <cellStyle name="常规 2 10 7 2 13 4" xfId="18222"/>
    <cellStyle name="常规 2 10 7 2 13 4 2" xfId="18223"/>
    <cellStyle name="常规 37 13 7" xfId="18224"/>
    <cellStyle name="常规 2 10 9 13 10" xfId="18225"/>
    <cellStyle name="常规 2 10 7 2 13 5" xfId="18226"/>
    <cellStyle name="常规 7 6 2 13 4" xfId="18227"/>
    <cellStyle name="常规 37 13 7 2" xfId="18228"/>
    <cellStyle name="常规 2 10 9 13 10 2" xfId="18229"/>
    <cellStyle name="常规 2 7 6 2 13 11" xfId="18230"/>
    <cellStyle name="常规 2 2 4 2 2 2 9" xfId="18231"/>
    <cellStyle name="常规 2 10 7 2 13 5 2" xfId="18232"/>
    <cellStyle name="常规 34 6 5" xfId="18233"/>
    <cellStyle name="常规 29 6 5" xfId="18234"/>
    <cellStyle name="常规 2 10 8 3 2 2" xfId="18235"/>
    <cellStyle name="常规 2 6 6 5 10 2" xfId="18236"/>
    <cellStyle name="常规 37 13 8" xfId="18237"/>
    <cellStyle name="常规 2 10 9 13 11" xfId="18238"/>
    <cellStyle name="常规 2 10 7 2 13 6" xfId="18239"/>
    <cellStyle name="常规 2 10 7 2 13 7 2" xfId="18240"/>
    <cellStyle name="常规 2 10 7 2 14 10" xfId="18241"/>
    <cellStyle name="常规 2 10 7 2 14 10 2" xfId="18242"/>
    <cellStyle name="常规 6 9 24 2" xfId="18243"/>
    <cellStyle name="常规 6 9 19 2" xfId="18244"/>
    <cellStyle name="常规 2 10 7 2 14 11" xfId="18245"/>
    <cellStyle name="常规 2 10 7 2 14 11 2" xfId="18246"/>
    <cellStyle name="常规 2 10 7 2 14 12" xfId="18247"/>
    <cellStyle name="常规 2 7 7 2 9 9" xfId="18248"/>
    <cellStyle name="常规 2 2 2 3 4 5 2" xfId="18249"/>
    <cellStyle name="常规 37 14 5" xfId="18250"/>
    <cellStyle name="常规 2 2 4 2 10 3 2" xfId="18251"/>
    <cellStyle name="常规 7 7 2 8 4" xfId="18252"/>
    <cellStyle name="常规 34 7 2" xfId="18253"/>
    <cellStyle name="常规 29 7 2" xfId="18254"/>
    <cellStyle name="常规 2 10 8 14 11 2" xfId="18255"/>
    <cellStyle name="常规 2 7 8 2 23" xfId="18256"/>
    <cellStyle name="常规 2 7 8 2 18" xfId="18257"/>
    <cellStyle name="常规 2 2 3 2 2 4 14" xfId="18258"/>
    <cellStyle name="常规 2 10 7 2 14 3" xfId="18259"/>
    <cellStyle name="常规 2 10 7 2 14 4" xfId="18260"/>
    <cellStyle name="常规 2 10 7 2 14 4 2" xfId="18261"/>
    <cellStyle name="常规 2 10 7 2 14 5" xfId="18262"/>
    <cellStyle name="常规 2 10 7 2 14 5 2" xfId="18263"/>
    <cellStyle name="常规 34 7 5" xfId="18264"/>
    <cellStyle name="常规 29 7 5" xfId="18265"/>
    <cellStyle name="常规 2 10 8 3 3 2" xfId="18266"/>
    <cellStyle name="常规 2 6 6 5 11 2" xfId="18267"/>
    <cellStyle name="常规 2 10 7 2 14 6" xfId="18268"/>
    <cellStyle name="常规 2 10 7 2 14 7 2" xfId="18269"/>
    <cellStyle name="常规 2 6 7 2 3 11" xfId="18270"/>
    <cellStyle name="常规 2 10 7 2 14 8" xfId="18271"/>
    <cellStyle name="常规 2 2 4 3 2 7 10" xfId="18272"/>
    <cellStyle name="常规 2 10 7 2 14 9" xfId="18273"/>
    <cellStyle name="常规 2 2 4 3 2 7 11" xfId="18274"/>
    <cellStyle name="常规 2 2 2 7 14 11 2" xfId="18275"/>
    <cellStyle name="常规 2 10 7 2 2" xfId="18276"/>
    <cellStyle name="常规 2 2 3 5 11 12" xfId="18277"/>
    <cellStyle name="常规 2 7 12 3 2" xfId="18278"/>
    <cellStyle name="常规 2 10 7 2 2 10 2" xfId="18279"/>
    <cellStyle name="常规 2 10 7 2 2 11" xfId="18280"/>
    <cellStyle name="常规 2 10 7 2 2 11 2" xfId="18281"/>
    <cellStyle name="常规 2 10 9 14 6 2" xfId="18282"/>
    <cellStyle name="常规 2 10 7 2 2 12" xfId="18283"/>
    <cellStyle name="常规 2 2 4 5 2 3 5 2" xfId="18284"/>
    <cellStyle name="常规 2 10 7 2 2 2" xfId="18285"/>
    <cellStyle name="常规 2 2 2 9 13 3" xfId="18286"/>
    <cellStyle name="常规 2 10 7 2 2 2 2" xfId="18287"/>
    <cellStyle name="常规 2 2 2 7 9 6 2" xfId="18288"/>
    <cellStyle name="常规 2 10 7 2 2 4" xfId="18289"/>
    <cellStyle name="常规 2 10 7 2 2 4 2" xfId="18290"/>
    <cellStyle name="常规 2 10 7 2 2 5 2" xfId="18291"/>
    <cellStyle name="常规 2 10 9 11 2 2" xfId="18292"/>
    <cellStyle name="常规 2 10 7 2 2 6 2" xfId="18293"/>
    <cellStyle name="常规 2 10 7 2 3 10" xfId="18294"/>
    <cellStyle name="常规 2 9 8 9 2" xfId="18295"/>
    <cellStyle name="常规 2 2 2 3 2 8 3" xfId="18296"/>
    <cellStyle name="常规 2 7 22 3 2" xfId="18297"/>
    <cellStyle name="常规 2 7 17 3 2" xfId="18298"/>
    <cellStyle name="常规 8 5 2 4 3" xfId="18299"/>
    <cellStyle name="常规 2 10 7 2 3 10 2" xfId="18300"/>
    <cellStyle name="常规 2 4 2 7 7" xfId="18301"/>
    <cellStyle name="常规 2 2 3 21 10 2" xfId="18302"/>
    <cellStyle name="常规 2 2 3 16 10 2" xfId="18303"/>
    <cellStyle name="常规 2 7 22 4" xfId="18304"/>
    <cellStyle name="常规 2 7 17 4" xfId="18305"/>
    <cellStyle name="常规 2 10 7 2 3 11" xfId="18306"/>
    <cellStyle name="常规 2 2 2 3 2 9 3" xfId="18307"/>
    <cellStyle name="常规 2 3 2 12 10" xfId="18308"/>
    <cellStyle name="常规 2 7 22 4 2" xfId="18309"/>
    <cellStyle name="常规 2 7 17 4 2" xfId="18310"/>
    <cellStyle name="常规 8 5 2 5 3" xfId="18311"/>
    <cellStyle name="常规 6 9 3 10" xfId="18312"/>
    <cellStyle name="常规 2 10 7 2 3 11 2" xfId="18313"/>
    <cellStyle name="常规 2 4 2 8 7" xfId="18314"/>
    <cellStyle name="常规 2 10 7 2 3 12" xfId="18315"/>
    <cellStyle name="常规 2 10 7 2 3 2" xfId="18316"/>
    <cellStyle name="常规 2 10 7 2 3 2 2" xfId="18317"/>
    <cellStyle name="常规 2 2 2 7 9 7 2" xfId="18318"/>
    <cellStyle name="常规 2 10 7 2 3 4" xfId="18319"/>
    <cellStyle name="常规 2 10 7 2 3 4 2" xfId="18320"/>
    <cellStyle name="常规 2 10 7 2 3 5 2" xfId="18321"/>
    <cellStyle name="常规 2 10 9 12 2" xfId="18322"/>
    <cellStyle name="常规 2 2 2 5 13 8 2" xfId="18323"/>
    <cellStyle name="常规 2 10 7 2 3 6" xfId="18324"/>
    <cellStyle name="常规 2 10 9 12 2 2" xfId="18325"/>
    <cellStyle name="常规 2 10 7 2 3 6 2" xfId="18326"/>
    <cellStyle name="常规 2 10 9 12 3 2" xfId="18327"/>
    <cellStyle name="常规 2 10 7 2 3 7 2" xfId="18328"/>
    <cellStyle name="常规 2 2 2 7 12 9 2" xfId="18329"/>
    <cellStyle name="常规 2 10 9 12 4" xfId="18330"/>
    <cellStyle name="常规 2 2 3 2 7 9 2" xfId="18331"/>
    <cellStyle name="常规 2 10 7 2 3 8" xfId="18332"/>
    <cellStyle name="常规 2 3 2 6 4 2" xfId="18333"/>
    <cellStyle name="常规 2 10 9 12 5" xfId="18334"/>
    <cellStyle name="常规 2 4 14 3 2" xfId="18335"/>
    <cellStyle name="常规 2 10 7 2 3 9" xfId="18336"/>
    <cellStyle name="常规 2 10 9 12 5 2" xfId="18337"/>
    <cellStyle name="常规 2 10 7 2 3 9 2" xfId="18338"/>
    <cellStyle name="常规 2 6 4 2 8" xfId="18339"/>
    <cellStyle name="常规 2 10 7 2 4" xfId="18340"/>
    <cellStyle name="常规 2 2 4 2 2 10 9 2" xfId="18341"/>
    <cellStyle name="常规 2 10 7 2 4 10" xfId="18342"/>
    <cellStyle name="常规 2 2 4 5 15 4 2" xfId="18343"/>
    <cellStyle name="常规 2 6 2 8 10 2" xfId="18344"/>
    <cellStyle name="常规 2 10 7 2 4 11" xfId="18345"/>
    <cellStyle name="常规 4 2 2 4" xfId="18346"/>
    <cellStyle name="常规 2 10 7 2 4 11 2" xfId="18347"/>
    <cellStyle name="常规 7 11 3" xfId="18348"/>
    <cellStyle name="常规 2 2 16 14" xfId="18349"/>
    <cellStyle name="常规 2 2 3 6 4 3" xfId="18350"/>
    <cellStyle name="常规 2 10 7 2 4 12" xfId="18351"/>
    <cellStyle name="常规 2 10 7 2 4 2" xfId="18352"/>
    <cellStyle name="常规 2 10 7 2 4 2 2" xfId="18353"/>
    <cellStyle name="常规 2 2 2 7 4 10 2" xfId="18354"/>
    <cellStyle name="常规 2 10 9 13 4" xfId="18355"/>
    <cellStyle name="常规 2 2 4 5 2 2 3" xfId="18356"/>
    <cellStyle name="常规 2 7 9 12 10 2" xfId="18357"/>
    <cellStyle name="常规 2 10 7 2 4 8" xfId="18358"/>
    <cellStyle name="常规 2 3 2 6 5 2" xfId="18359"/>
    <cellStyle name="常规 2 2 4 5 2 2 4" xfId="18360"/>
    <cellStyle name="常规 2 10 9 13 5" xfId="18361"/>
    <cellStyle name="常规 2 4 14 4 2" xfId="18362"/>
    <cellStyle name="常规 2 10 7 2 4 9" xfId="18363"/>
    <cellStyle name="常规 2 10 7 2 5 10 2" xfId="18364"/>
    <cellStyle name="常规 4 7 2 4" xfId="18365"/>
    <cellStyle name="常规 2 10 7 2 5 11 2" xfId="18366"/>
    <cellStyle name="常规 2 10 7 2 5 12" xfId="18367"/>
    <cellStyle name="常规 2 2 2 3 14 14" xfId="18368"/>
    <cellStyle name="常规 2 2 2 2 2 5" xfId="18369"/>
    <cellStyle name="常规 2 10 7 2 5 2" xfId="18370"/>
    <cellStyle name="常规 2 2 2 2 2 5 2" xfId="18371"/>
    <cellStyle name="常规 2 10 7 2 5 2 2" xfId="18372"/>
    <cellStyle name="常规 6 9 11" xfId="18373"/>
    <cellStyle name="常规 2 10 8 2 8 8" xfId="18374"/>
    <cellStyle name="常规 2 2 2 2 2 6 2" xfId="18375"/>
    <cellStyle name="常规 2 10 7 2 5 3 2" xfId="18376"/>
    <cellStyle name="常规 2 10 8 2 9 8" xfId="18377"/>
    <cellStyle name="常规 2 2 2 7 9 9 2" xfId="18378"/>
    <cellStyle name="常规 2 2 2 2 2 7" xfId="18379"/>
    <cellStyle name="常规 2 10 7 2 5 4" xfId="18380"/>
    <cellStyle name="常规 2 2 2 2 2 7 2" xfId="18381"/>
    <cellStyle name="常规 2 10 7 2 5 4 2" xfId="18382"/>
    <cellStyle name="常规 2 2 2 2 2 8 2" xfId="18383"/>
    <cellStyle name="常规 2 10 7 2 5 5 2" xfId="18384"/>
    <cellStyle name="常规 7 8 10 3" xfId="18385"/>
    <cellStyle name="常规 2 10 9 14 2" xfId="18386"/>
    <cellStyle name="常规 2 2 2 2 2 9" xfId="18387"/>
    <cellStyle name="常规 2 10 7 2 5 6" xfId="18388"/>
    <cellStyle name="常规 7 8 10 4" xfId="18389"/>
    <cellStyle name="常规 2 2 3 4 2 10 4 2" xfId="18390"/>
    <cellStyle name="常规 2 10 9 14 3" xfId="18391"/>
    <cellStyle name="常规 2 2 4 5 2 3 2" xfId="18392"/>
    <cellStyle name="常规 2 2 2 2 3 10" xfId="18393"/>
    <cellStyle name="常规 2 10 7 2 5 7" xfId="18394"/>
    <cellStyle name="常规 2 2 15 4 2" xfId="18395"/>
    <cellStyle name="常规 2 2 4 6 11 11 2" xfId="18396"/>
    <cellStyle name="常规 2 10 9 14 3 2" xfId="18397"/>
    <cellStyle name="常规 2 2 4 3 2 4 14" xfId="18398"/>
    <cellStyle name="常规 2 2 3 5 2 13 13" xfId="18399"/>
    <cellStyle name="常规 2 2 4 5 2 3 2 2" xfId="18400"/>
    <cellStyle name="常规 2 2 2 2 3 10 2" xfId="18401"/>
    <cellStyle name="常规 2 10 7 2 5 7 2" xfId="18402"/>
    <cellStyle name="常规 2 2 2 7 4 11 2" xfId="18403"/>
    <cellStyle name="常规 2 10 9 14 4" xfId="18404"/>
    <cellStyle name="常规 2 2 4 5 2 3 3" xfId="18405"/>
    <cellStyle name="常规 2 2 2 2 3 11" xfId="18406"/>
    <cellStyle name="常规 2 2 4 6 2 8 3 2" xfId="18407"/>
    <cellStyle name="常规 2 7 8 11 11" xfId="18408"/>
    <cellStyle name="常规 2 2 2 2 2 7 2 2" xfId="18409"/>
    <cellStyle name="常规 2 7 9 12 11 2" xfId="18410"/>
    <cellStyle name="常规 2 7 5 8 10 2" xfId="18411"/>
    <cellStyle name="常规 2 10 7 2 5 8" xfId="18412"/>
    <cellStyle name="常规 2 3 2 6 6 2" xfId="18413"/>
    <cellStyle name="常规 2 2 2 2 3 11 2" xfId="18414"/>
    <cellStyle name="常规 2 2 4 7 10 12" xfId="18415"/>
    <cellStyle name="常规 2 7 10 5" xfId="18416"/>
    <cellStyle name="常规 2 10 9 14 4 2" xfId="18417"/>
    <cellStyle name="常规 24 5 13" xfId="18418"/>
    <cellStyle name="常规 2 2 4 5 2 3 3 2" xfId="18419"/>
    <cellStyle name="常规 2 10 7 2 5 8 2" xfId="18420"/>
    <cellStyle name="常规 2 2 2 2 3 12" xfId="18421"/>
    <cellStyle name="常规 2 2 2 2 2 14 10 2" xfId="18422"/>
    <cellStyle name="常规 2 2 4 5 2 3 4" xfId="18423"/>
    <cellStyle name="常规 2 10 9 14 5" xfId="18424"/>
    <cellStyle name="常规 2 4 14 5 2" xfId="18425"/>
    <cellStyle name="常规 2 10 7 2 5 9" xfId="18426"/>
    <cellStyle name="常规 2 2 2 7 5 11" xfId="18427"/>
    <cellStyle name="常规 2 7 11 5" xfId="18428"/>
    <cellStyle name="常规 2 10 9 14 5 2" xfId="18429"/>
    <cellStyle name="常规 2 2 4 5 2 3 4 2" xfId="18430"/>
    <cellStyle name="常规 2 2 2 3 10 11" xfId="18431"/>
    <cellStyle name="常规 2 10 7 2 5 9 2" xfId="18432"/>
    <cellStyle name="常规 2 7 8 3 2 2" xfId="18433"/>
    <cellStyle name="常规 2 6 6 2 8" xfId="18434"/>
    <cellStyle name="常规 2 10 7 2 6 10 2" xfId="18435"/>
    <cellStyle name="常规 2 10 7 2 6 11 2" xfId="18436"/>
    <cellStyle name="常规 2 2 4 7 13 12" xfId="18437"/>
    <cellStyle name="常规 2 2 2 2 3 8 2" xfId="18438"/>
    <cellStyle name="常规 2 10 7 2 6 5 2" xfId="18439"/>
    <cellStyle name="常规 2 2 4 7 14 9" xfId="18440"/>
    <cellStyle name="常规 2 2 2 2 3 2" xfId="18441"/>
    <cellStyle name="常规 2 10 7 2 6 12" xfId="18442"/>
    <cellStyle name="常规 2 2 2 2 3 5" xfId="18443"/>
    <cellStyle name="常规 2 10 7 2 6 2" xfId="18444"/>
    <cellStyle name="常规 2 2 2 2 3 5 2" xfId="18445"/>
    <cellStyle name="常规 2 10 7 2 6 2 2" xfId="18446"/>
    <cellStyle name="常规 2 2 4 7 11 9" xfId="18447"/>
    <cellStyle name="常规 2 2 2 2 3 6" xfId="18448"/>
    <cellStyle name="常规 2 10 7 2 6 3" xfId="18449"/>
    <cellStyle name="常规 2 2 2 2 3 6 2" xfId="18450"/>
    <cellStyle name="常规 2 10 7 2 6 3 2" xfId="18451"/>
    <cellStyle name="常规 2 2 4 7 12 9" xfId="18452"/>
    <cellStyle name="常规 2 2 2 2 3 7" xfId="18453"/>
    <cellStyle name="常规 2 10 7 2 6 4" xfId="18454"/>
    <cellStyle name="常规 2 2 2 2 2" xfId="18455"/>
    <cellStyle name="常规 2 2 2 3 14 11" xfId="18456"/>
    <cellStyle name="常规 2 2 2 2 2 2" xfId="18457"/>
    <cellStyle name="常规 2 2 2 2 3 7 2" xfId="18458"/>
    <cellStyle name="常规 2 10 7 2 6 4 2" xfId="18459"/>
    <cellStyle name="常规 2 2 4 7 13 9" xfId="18460"/>
    <cellStyle name="常规 7 8 11 3" xfId="18461"/>
    <cellStyle name="常规 2 7 8 12" xfId="18462"/>
    <cellStyle name="常规 2 10 9 15 2" xfId="18463"/>
    <cellStyle name="常规 2 10 9 20 2" xfId="18464"/>
    <cellStyle name="常规 2 2 2 2 4" xfId="18465"/>
    <cellStyle name="常规 2 2 5 3 11 2" xfId="18466"/>
    <cellStyle name="常规 2 2 2 2 3 9" xfId="18467"/>
    <cellStyle name="常规 2 10 7 2 6 6" xfId="18468"/>
    <cellStyle name="常规 2 2 2 2 5" xfId="18469"/>
    <cellStyle name="常规 2 2 15 5 2" xfId="18470"/>
    <cellStyle name="常规 2 10 7 2 6 7" xfId="18471"/>
    <cellStyle name="常规 2 2 2 2 6" xfId="18472"/>
    <cellStyle name="常规 2 2 2 2 2 7 3 2" xfId="18473"/>
    <cellStyle name="常规 2 7 5 8 11 2" xfId="18474"/>
    <cellStyle name="常规 2 10 7 2 6 8" xfId="18475"/>
    <cellStyle name="常规 2 3 2 6 7 2" xfId="18476"/>
    <cellStyle name="常规 2 2 2 2 7" xfId="18477"/>
    <cellStyle name="常规 2 10 7 2 6 9" xfId="18478"/>
    <cellStyle name="常规 2 10 7 2 7" xfId="18479"/>
    <cellStyle name="常规 2 2 4 16 11 2" xfId="18480"/>
    <cellStyle name="常规 2 2 4 21 11 2" xfId="18481"/>
    <cellStyle name="常规 2 2 2 3 3 2" xfId="18482"/>
    <cellStyle name="常规 2 2 3 6 4 14" xfId="18483"/>
    <cellStyle name="常规 2 2 2 2 4 8 2" xfId="18484"/>
    <cellStyle name="常规 2 10 7 2 7 5 2" xfId="18485"/>
    <cellStyle name="常规 2 7 8 12 9" xfId="18486"/>
    <cellStyle name="常规 2 2 2 38" xfId="18487"/>
    <cellStyle name="常规 7 8 12 3" xfId="18488"/>
    <cellStyle name="常规 2 10 9 16 2" xfId="18489"/>
    <cellStyle name="常规 2 10 9 21 2" xfId="18490"/>
    <cellStyle name="常规 2 2 2 3 4" xfId="18491"/>
    <cellStyle name="常规 2 2 2 2 4 9" xfId="18492"/>
    <cellStyle name="常规 2 10 7 2 7 6" xfId="18493"/>
    <cellStyle name="常规 2 2 2 3 4 2" xfId="18494"/>
    <cellStyle name="常规 2 2 4 5 2 9 12" xfId="18495"/>
    <cellStyle name="常规 2 2 2 2 4 9 2" xfId="18496"/>
    <cellStyle name="常规 2 10 7 2 7 6 2" xfId="18497"/>
    <cellStyle name="常规 2 2 2 3 5" xfId="18498"/>
    <cellStyle name="常规 2 2 15 6 2" xfId="18499"/>
    <cellStyle name="常规 2 10 7 2 7 7" xfId="18500"/>
    <cellStyle name="常规 2 2 2 3 5 2" xfId="18501"/>
    <cellStyle name="常规 2 10 7 2 7 7 2" xfId="18502"/>
    <cellStyle name="常规 2 2 2 3 6" xfId="18503"/>
    <cellStyle name="常规 2 2 2 2 2 7 4 2" xfId="18504"/>
    <cellStyle name="常规 2 10 7 2 7 8" xfId="18505"/>
    <cellStyle name="常规 2 3 2 6 8 2" xfId="18506"/>
    <cellStyle name="常规 2 2 2 3 7" xfId="18507"/>
    <cellStyle name="常规 2 10 7 2 7 9" xfId="18508"/>
    <cellStyle name="常规 2 10 7 2 7 9 2" xfId="18509"/>
    <cellStyle name="常规 37 4" xfId="18510"/>
    <cellStyle name="常规 2 7 8 5 2 2" xfId="18511"/>
    <cellStyle name="常规 2 2 3 14 11" xfId="18512"/>
    <cellStyle name="常规 2 6 8 2 8" xfId="18513"/>
    <cellStyle name="常规 2 2 2 3 7 2" xfId="18514"/>
    <cellStyle name="常规 2 2 2 3 2 11 5" xfId="18515"/>
    <cellStyle name="常规 2 2 2 5 2 9 10 2" xfId="18516"/>
    <cellStyle name="常规 2 10 7 2 8 10" xfId="18517"/>
    <cellStyle name="常规 2 10 8 9 7" xfId="18518"/>
    <cellStyle name="常规 2 6 2 2 4 7" xfId="18519"/>
    <cellStyle name="常规 2 2 2 4 2 8 3" xfId="18520"/>
    <cellStyle name="常规 8 6 2 4 3" xfId="18521"/>
    <cellStyle name="常规 2 10 7 2 8 10 2" xfId="18522"/>
    <cellStyle name="常规 2 5 2 7 7" xfId="18523"/>
    <cellStyle name="常规 2 10 7 2 8 11" xfId="18524"/>
    <cellStyle name="常规 31 8 13" xfId="18525"/>
    <cellStyle name="常规 26 8 13" xfId="18526"/>
    <cellStyle name="常规 2 2 2 4 2 9 3" xfId="18527"/>
    <cellStyle name="常规 8 6 2 5 3" xfId="18528"/>
    <cellStyle name="常规 2 10 7 2 8 11 2" xfId="18529"/>
    <cellStyle name="常规 2 5 2 8 7" xfId="18530"/>
    <cellStyle name="常规 2 2 2 12 2" xfId="18531"/>
    <cellStyle name="常规 2 10 7 2 8 12" xfId="18532"/>
    <cellStyle name="常规 2 2 2 4 3 2" xfId="18533"/>
    <cellStyle name="常规 2 2 3 6 9 14" xfId="18534"/>
    <cellStyle name="常规 2 2 2 2 5 8 2" xfId="18535"/>
    <cellStyle name="常规 2 10 7 2 8 5 2" xfId="18536"/>
    <cellStyle name="常规 2 2 2 2 10 9" xfId="18537"/>
    <cellStyle name="常规 7 8 13 3" xfId="18538"/>
    <cellStyle name="常规 2 10 9 17 2" xfId="18539"/>
    <cellStyle name="常规 2 10 9 22 2" xfId="18540"/>
    <cellStyle name="常规 2 2 2 4 4" xfId="18541"/>
    <cellStyle name="常规 2 2 2 2 5 9" xfId="18542"/>
    <cellStyle name="常规 2 10 7 2 8 6" xfId="18543"/>
    <cellStyle name="常规 2 2 2 4 5" xfId="18544"/>
    <cellStyle name="常规 2 2 15 7 2" xfId="18545"/>
    <cellStyle name="常规 2 10 7 2 8 7" xfId="18546"/>
    <cellStyle name="常规 2 2 2 7 2 10 14" xfId="18547"/>
    <cellStyle name="常规 2 2 2 4 5 2" xfId="18548"/>
    <cellStyle name="常规 2 10 7 2 8 7 2" xfId="18549"/>
    <cellStyle name="常规 2 2 2 4 6" xfId="18550"/>
    <cellStyle name="常规 2 2 2 2 2 7 5 2" xfId="18551"/>
    <cellStyle name="常规 2 10 7 2 8 8" xfId="18552"/>
    <cellStyle name="常规 2 3 2 6 9 2" xfId="18553"/>
    <cellStyle name="常规 2 2 2 4 7" xfId="18554"/>
    <cellStyle name="常规 2 10 7 2 8 9" xfId="18555"/>
    <cellStyle name="常规 2 10 7 2 8 9 2" xfId="18556"/>
    <cellStyle name="常规 2 7 8 6 2 2" xfId="18557"/>
    <cellStyle name="常规 2 2 3 19 11" xfId="18558"/>
    <cellStyle name="常规 2 6 9 2 8" xfId="18559"/>
    <cellStyle name="常规 2 2 2 4 7 2" xfId="18560"/>
    <cellStyle name="常规 8 3 2 2 2" xfId="18561"/>
    <cellStyle name="常规 2 2 2 5 6" xfId="18562"/>
    <cellStyle name="常规 2 2 2 2 2 7 6 2" xfId="18563"/>
    <cellStyle name="常规 2 10 7 2 9 8" xfId="18564"/>
    <cellStyle name="常规 8 3 2 2 3" xfId="18565"/>
    <cellStyle name="常规 2 2 2 5 7" xfId="18566"/>
    <cellStyle name="常规 2 10 7 2 9 9" xfId="18567"/>
    <cellStyle name="常规 2 7 8 2 9 4" xfId="18568"/>
    <cellStyle name="常规 2 10 7 2_BCNS01标段清单细目" xfId="18569"/>
    <cellStyle name="常规 2 10 7 3 10" xfId="18570"/>
    <cellStyle name="常规 2 2 5 10 6 2" xfId="18571"/>
    <cellStyle name="常规 2 2 3 4 6 12" xfId="18572"/>
    <cellStyle name="常规 2 2 4 7 9 2 2" xfId="18573"/>
    <cellStyle name="常规 2 6 5 2 7 11" xfId="18574"/>
    <cellStyle name="常规 2 10 7 3 10 2" xfId="18575"/>
    <cellStyle name="常规 2 2 2 5 2 7 7" xfId="18576"/>
    <cellStyle name="常规 2 10 8 5 10 2" xfId="18577"/>
    <cellStyle name="常规 2 7 3 2 4 14" xfId="18578"/>
    <cellStyle name="常规 2 10 7 3 2" xfId="18579"/>
    <cellStyle name="常规 2 10 7 3 3 2" xfId="18580"/>
    <cellStyle name="常规 2 10 7 3 4" xfId="18581"/>
    <cellStyle name="常规 2 10 7 3 4 2" xfId="18582"/>
    <cellStyle name="常规 2 2 2 3 4 5" xfId="18583"/>
    <cellStyle name="常规 2 10 7 3 7 2" xfId="18584"/>
    <cellStyle name="常规 2 2 4 2 10 3" xfId="18585"/>
    <cellStyle name="常规 34 7" xfId="18586"/>
    <cellStyle name="常规 29 7" xfId="18587"/>
    <cellStyle name="常规 2 10 8 14 11" xfId="18588"/>
    <cellStyle name="常规 2 2 2 3 5 5" xfId="18589"/>
    <cellStyle name="常规 2 10 7 3 8 2" xfId="18590"/>
    <cellStyle name="常规 2 2 4 2 11 3" xfId="18591"/>
    <cellStyle name="常规 2 10 7 3 9" xfId="18592"/>
    <cellStyle name="常规 2 6 4 3 9 2" xfId="18593"/>
    <cellStyle name="常规 2 2 2 3 6 5" xfId="18594"/>
    <cellStyle name="常规 2 2 2 3 2 10 8" xfId="18595"/>
    <cellStyle name="常规 2 10 7 3 9 2" xfId="18596"/>
    <cellStyle name="常规 2 2 4 2 12 3" xfId="18597"/>
    <cellStyle name="常规 2 2 2 5 3 9 2" xfId="18598"/>
    <cellStyle name="常规 2 2 3 5 6 12" xfId="18599"/>
    <cellStyle name="常规 2 6 3 2 14 5 2" xfId="18600"/>
    <cellStyle name="常规 2 2 5 2 4 2" xfId="18601"/>
    <cellStyle name="常规 2 10 7 4 10 2" xfId="18602"/>
    <cellStyle name="常规 2 6 3 8 6" xfId="18603"/>
    <cellStyle name="常规 2 2 5 2 5 2" xfId="18604"/>
    <cellStyle name="常规 2 10 7 4 11 2" xfId="18605"/>
    <cellStyle name="常规 2 6 3 9 6" xfId="18606"/>
    <cellStyle name="常规 2 10 7 4 12" xfId="18607"/>
    <cellStyle name="常规 2 2 5 2 6" xfId="18608"/>
    <cellStyle name="常规 2 10 7 4 3 2" xfId="18609"/>
    <cellStyle name="常规 2 10 7 4 4" xfId="18610"/>
    <cellStyle name="常规 2 10 7 4 4 2" xfId="18611"/>
    <cellStyle name="常规 2 2 3 18 14" xfId="18612"/>
    <cellStyle name="常规 2 2 2 4 2 5" xfId="18613"/>
    <cellStyle name="常规 2 10 7 4 5 2" xfId="18614"/>
    <cellStyle name="常规 8 7 10" xfId="18615"/>
    <cellStyle name="常规 2 10 7 4 6" xfId="18616"/>
    <cellStyle name="常规 8 7 10 2" xfId="18617"/>
    <cellStyle name="常规 2 2 2 4 3 5" xfId="18618"/>
    <cellStyle name="常规 2 10 7 4 6 2" xfId="18619"/>
    <cellStyle name="常规 8 7 11" xfId="18620"/>
    <cellStyle name="常规 2 10 7 4 7" xfId="18621"/>
    <cellStyle name="常规 8 7 11 2" xfId="18622"/>
    <cellStyle name="常规 2 2 2 4 4 5" xfId="18623"/>
    <cellStyle name="常规 2 10 7 4 7 2" xfId="18624"/>
    <cellStyle name="常规 8 7 12 2" xfId="18625"/>
    <cellStyle name="常规 2 2 2 4 5 5" xfId="18626"/>
    <cellStyle name="常规 2 10 7 4 8 2" xfId="18627"/>
    <cellStyle name="常规 8 7 13" xfId="18628"/>
    <cellStyle name="常规 2 10 7 4 9" xfId="18629"/>
    <cellStyle name="常规 8 7 13 2" xfId="18630"/>
    <cellStyle name="常规 2 2 2 4 6 5" xfId="18631"/>
    <cellStyle name="常规 2 10 7 4 9 2" xfId="18632"/>
    <cellStyle name="常规 2 2 3 2 9 14" xfId="18633"/>
    <cellStyle name="常规 2 10 8 5 12" xfId="18634"/>
    <cellStyle name="常规 2 2 2 7 14 14" xfId="18635"/>
    <cellStyle name="常规 2 5 2 3 12" xfId="18636"/>
    <cellStyle name="常规 2 10 7 5" xfId="18637"/>
    <cellStyle name="常规 2 2 5 7 4 2" xfId="18638"/>
    <cellStyle name="常规 6 3 2 3" xfId="18639"/>
    <cellStyle name="常规 2 2 2 7 2 14 8 2" xfId="18640"/>
    <cellStyle name="常规 2 10 7 5 10 2" xfId="18641"/>
    <cellStyle name="常规 2 6 8 8 6" xfId="18642"/>
    <cellStyle name="常规 2 2 2 5 8 9 2" xfId="18643"/>
    <cellStyle name="常规 2 2 3 6 6 12" xfId="18644"/>
    <cellStyle name="常规 2 2 5 7 5 2" xfId="18645"/>
    <cellStyle name="常规 6 3 3 3" xfId="18646"/>
    <cellStyle name="常规 2 2 2 7 2 14 9 2" xfId="18647"/>
    <cellStyle name="常规 2 10 7 5 11 2" xfId="18648"/>
    <cellStyle name="常规 2 6 8 9 6" xfId="18649"/>
    <cellStyle name="常规 2 10 7 5 12" xfId="18650"/>
    <cellStyle name="常规 2 2 5 7 6" xfId="18651"/>
    <cellStyle name="常规 2 10 7 5 2" xfId="18652"/>
    <cellStyle name="常规 2 10 7 5 2 2" xfId="18653"/>
    <cellStyle name="常规 2 10 7 5 3 2" xfId="18654"/>
    <cellStyle name="常规 2 10 7 5 4" xfId="18655"/>
    <cellStyle name="常规 2 10 7 5 6" xfId="18656"/>
    <cellStyle name="常规 2 10 7 5 7" xfId="18657"/>
    <cellStyle name="常规 2 10 7 5 9" xfId="18658"/>
    <cellStyle name="常规 2 2 2 3 2 6 9 2" xfId="18659"/>
    <cellStyle name="常规 2 10 7 6" xfId="18660"/>
    <cellStyle name="常规 2 10 7 6 12" xfId="18661"/>
    <cellStyle name="常规 2 10 7 6 2" xfId="18662"/>
    <cellStyle name="常规 2 10 7 6 2 2" xfId="18663"/>
    <cellStyle name="常规 2 10 7 6 3 2" xfId="18664"/>
    <cellStyle name="常规 2 10 7 6 4" xfId="18665"/>
    <cellStyle name="常规 2 10 7 6 4 2" xfId="18666"/>
    <cellStyle name="常规 2 2 2 6 2 5" xfId="18667"/>
    <cellStyle name="常规 2 10 7 6 5 2" xfId="18668"/>
    <cellStyle name="常规 2 10 7 6 6" xfId="18669"/>
    <cellStyle name="常规 2 10 7 6 7" xfId="18670"/>
    <cellStyle name="常规 2 2 2 6 4 5" xfId="18671"/>
    <cellStyle name="常规 2 10 7 6 7 2" xfId="18672"/>
    <cellStyle name="常规 2 2 2 6 5 5" xfId="18673"/>
    <cellStyle name="常规 2 10 7 6 8 2" xfId="18674"/>
    <cellStyle name="常规 2 10 7 6 9" xfId="18675"/>
    <cellStyle name="常规 2 2 2 6 6 5" xfId="18676"/>
    <cellStyle name="常规 2 10 7 6 9 2" xfId="18677"/>
    <cellStyle name="常规 2 10 7 7" xfId="18678"/>
    <cellStyle name="常规 2 10 7 7 2" xfId="18679"/>
    <cellStyle name="常规 2 2 3 3 2 11 4 2" xfId="18680"/>
    <cellStyle name="常规 2 7 3 14 10 2" xfId="18681"/>
    <cellStyle name="常规 2 10 7 7 3" xfId="18682"/>
    <cellStyle name="常规 2 10 7 7 3 2" xfId="18683"/>
    <cellStyle name="常规 2 10 7 7 4" xfId="18684"/>
    <cellStyle name="常规 2 10 7 7 4 2" xfId="18685"/>
    <cellStyle name="常规 2 2 2 7 2 5" xfId="18686"/>
    <cellStyle name="常规 2 10 7 7 5 2" xfId="18687"/>
    <cellStyle name="常规 2 10 7 7 6" xfId="18688"/>
    <cellStyle name="常规 2 10 7 7 7" xfId="18689"/>
    <cellStyle name="常规 2 10 7 7 9" xfId="18690"/>
    <cellStyle name="常规 2 7 3 2 5 14" xfId="18691"/>
    <cellStyle name="常规 2 10 7 8 2" xfId="18692"/>
    <cellStyle name="常规 3 7 2 11" xfId="18693"/>
    <cellStyle name="常规 2 7 3 10 10" xfId="18694"/>
    <cellStyle name="常规 2 10 7 8 2 2" xfId="18695"/>
    <cellStyle name="常规 2 2 3 3 2 11 5 2" xfId="18696"/>
    <cellStyle name="常规 2 7 3 14 11 2" xfId="18697"/>
    <cellStyle name="常规 2 10 7 8 3" xfId="18698"/>
    <cellStyle name="常规 2 10 7 8 3 2" xfId="18699"/>
    <cellStyle name="常规 2 10 7 8 4" xfId="18700"/>
    <cellStyle name="常规 2 10 7 8 9" xfId="18701"/>
    <cellStyle name="常规 2 2 2 6 3 9 2" xfId="18702"/>
    <cellStyle name="常规 2 10 9 2" xfId="18703"/>
    <cellStyle name="常规 2 7 3 8 6" xfId="18704"/>
    <cellStyle name="常规 2 10 7 9 10 2" xfId="18705"/>
    <cellStyle name="常规 2 10 7 9 12" xfId="18706"/>
    <cellStyle name="常规 2 10 7 9 2" xfId="18707"/>
    <cellStyle name="常规 2 7 3 15 10" xfId="18708"/>
    <cellStyle name="常规 2 10 7 9 2 2" xfId="18709"/>
    <cellStyle name="常规 2 2 3 3 2 11 6 2" xfId="18710"/>
    <cellStyle name="常规 2 10 7 9 3" xfId="18711"/>
    <cellStyle name="常规 2 10 7 9 4" xfId="18712"/>
    <cellStyle name="常规 2 10 7 9 4 2" xfId="18713"/>
    <cellStyle name="常规 2 10 7 9 5" xfId="18714"/>
    <cellStyle name="常规 2 2 2 9 2 5" xfId="18715"/>
    <cellStyle name="常规 2 10 7 9 5 2" xfId="18716"/>
    <cellStyle name="常规 8 8 10 2" xfId="18717"/>
    <cellStyle name="常规 2 2 2 9 3 5" xfId="18718"/>
    <cellStyle name="常规 2 10 7 9 6 2" xfId="18719"/>
    <cellStyle name="常规 8 8 11 2" xfId="18720"/>
    <cellStyle name="常规 2 2 2 9 4 5" xfId="18721"/>
    <cellStyle name="常规 2 10 7 9 7 2" xfId="18722"/>
    <cellStyle name="常规 8 8 12 2" xfId="18723"/>
    <cellStyle name="常规 2 2 2 9 5 5" xfId="18724"/>
    <cellStyle name="常规 2 10 7 9 8 2" xfId="18725"/>
    <cellStyle name="常规 2 2 2 2 2 3 13" xfId="18726"/>
    <cellStyle name="常规 8 8 13" xfId="18727"/>
    <cellStyle name="常规 2 10 7 9 9" xfId="18728"/>
    <cellStyle name="常规 2 2 3 2 10 8" xfId="18729"/>
    <cellStyle name="常规 2 6 3 16" xfId="18730"/>
    <cellStyle name="常规 8 8 13 2" xfId="18731"/>
    <cellStyle name="常规 2 2 2 9 6 5" xfId="18732"/>
    <cellStyle name="常规 2 10 7 9 9 2" xfId="18733"/>
    <cellStyle name="常规 2 2 14 7 2" xfId="18734"/>
    <cellStyle name="常规 2 10 7_BCNS01标段清单细目" xfId="18735"/>
    <cellStyle name="常规 2 10 8 10" xfId="18736"/>
    <cellStyle name="常规 2 2 2 2 9 4" xfId="18737"/>
    <cellStyle name="常规 2 2 4 5 2 5 14" xfId="18738"/>
    <cellStyle name="常规 2 10 8 10 10" xfId="18739"/>
    <cellStyle name="常规 2 2 2 2 9 4 2" xfId="18740"/>
    <cellStyle name="常规 2 10 8 10 10 2" xfId="18741"/>
    <cellStyle name="常规 2 2 2 2 9 5 2" xfId="18742"/>
    <cellStyle name="常规 2 10 8 10 11 2" xfId="18743"/>
    <cellStyle name="常规 2 2 2 2 9 6" xfId="18744"/>
    <cellStyle name="常规 2 10 8 10 12" xfId="18745"/>
    <cellStyle name="常规 8 3 2 14" xfId="18746"/>
    <cellStyle name="常规 2 10 8 10 2" xfId="18747"/>
    <cellStyle name="常规 2 6 7 12" xfId="18748"/>
    <cellStyle name="常规 8 3 2 15" xfId="18749"/>
    <cellStyle name="常规 2 10 8 10 3" xfId="18750"/>
    <cellStyle name="常规 2 6 7 13" xfId="18751"/>
    <cellStyle name="常规 33 9 7 2" xfId="18752"/>
    <cellStyle name="常规 28 9 7 2" xfId="18753"/>
    <cellStyle name="常规 2 2 3 2 2 7 2" xfId="18754"/>
    <cellStyle name="常规 2 10 8 2 5 4 2" xfId="18755"/>
    <cellStyle name="常规 8 3 2 16" xfId="18756"/>
    <cellStyle name="常规 2 10 8 10 4" xfId="18757"/>
    <cellStyle name="常规 2 6 7 14" xfId="18758"/>
    <cellStyle name="常规 2 2 2 4 15 7 2" xfId="18759"/>
    <cellStyle name="常规 8 3 2 17" xfId="18760"/>
    <cellStyle name="常规 2 9 2 11 4 2" xfId="18761"/>
    <cellStyle name="常规 2 10 8 10 5" xfId="18762"/>
    <cellStyle name="常规 2 6 7 15" xfId="18763"/>
    <cellStyle name="常规 2 10 8 10 6" xfId="18764"/>
    <cellStyle name="常规 2 6 7 16" xfId="18765"/>
    <cellStyle name="常规 2 7 3 4 13" xfId="18766"/>
    <cellStyle name="常规 2 10 8 10 6 2" xfId="18767"/>
    <cellStyle name="常规 2 10 8 10 7" xfId="18768"/>
    <cellStyle name="常规 2 6 7 17" xfId="18769"/>
    <cellStyle name="常规 2 10 8 10 7 2" xfId="18770"/>
    <cellStyle name="常规 2 10 8 10 8" xfId="18771"/>
    <cellStyle name="常规 2 6 7 18" xfId="18772"/>
    <cellStyle name="常规 2 7 2 2 5 4 2" xfId="18773"/>
    <cellStyle name="常规 2 10 8 10 8 2" xfId="18774"/>
    <cellStyle name="常规 2 10 8 11 10" xfId="18775"/>
    <cellStyle name="常规 2 10 8 11 10 2" xfId="18776"/>
    <cellStyle name="常规 2 10 8 11 11" xfId="18777"/>
    <cellStyle name="常规 2 10 8 11 11 2" xfId="18778"/>
    <cellStyle name="常规 2 10 8 11 12" xfId="18779"/>
    <cellStyle name="常规 2 10 8 11 2" xfId="18780"/>
    <cellStyle name="常规 2 10 8 11 2 2" xfId="18781"/>
    <cellStyle name="常规 2 10 9 18" xfId="18782"/>
    <cellStyle name="常规 2 10 9 23" xfId="18783"/>
    <cellStyle name="常规 2 10 8 11 3" xfId="18784"/>
    <cellStyle name="常规 2 10 8 11 3 2" xfId="18785"/>
    <cellStyle name="常规 2 2 4 5 13 14" xfId="18786"/>
    <cellStyle name="常规 33 9 8 2" xfId="18787"/>
    <cellStyle name="常规 28 9 8 2" xfId="18788"/>
    <cellStyle name="常规 2 2 3 2 2 8 2" xfId="18789"/>
    <cellStyle name="常规 2 10 8 2 5 5 2" xfId="18790"/>
    <cellStyle name="常规 2 10 8 11 4" xfId="18791"/>
    <cellStyle name="常规 2 2 2 4 15 8 2" xfId="18792"/>
    <cellStyle name="常规 2 9 2 11 5 2" xfId="18793"/>
    <cellStyle name="常规 2 10 8 11 5" xfId="18794"/>
    <cellStyle name="常规 2 10 8 11 6" xfId="18795"/>
    <cellStyle name="常规 2 10 8 11 8" xfId="18796"/>
    <cellStyle name="常规 2 7 2 2 5 5 2" xfId="18797"/>
    <cellStyle name="常规 2 10 8 11 9" xfId="18798"/>
    <cellStyle name="常规 2 8 14 5 2" xfId="18799"/>
    <cellStyle name="常规 2 10 8 12" xfId="18800"/>
    <cellStyle name="常规 2 2 3 5 2 7 3 2" xfId="18801"/>
    <cellStyle name="常规 2 10 8 12 2" xfId="18802"/>
    <cellStyle name="常规 2 10 8 12 2 2" xfId="18803"/>
    <cellStyle name="常规 33 9 9 2" xfId="18804"/>
    <cellStyle name="常规 28 9 9 2" xfId="18805"/>
    <cellStyle name="常规 2 2 3 2 2 9 2" xfId="18806"/>
    <cellStyle name="常规 2 10 8 2 5 6 2" xfId="18807"/>
    <cellStyle name="常规 2 10 8 12 4" xfId="18808"/>
    <cellStyle name="常规 2 2 2 4 15 9 2" xfId="18809"/>
    <cellStyle name="常规 2 9 2 11 6 2" xfId="18810"/>
    <cellStyle name="常规 2 10 8 12 5" xfId="18811"/>
    <cellStyle name="常规 2 10 8 12 6" xfId="18812"/>
    <cellStyle name="常规 2 7 6 2 13 7" xfId="18813"/>
    <cellStyle name="常规 2 2 3 2 8 10 2" xfId="18814"/>
    <cellStyle name="常规 2 10 8 12 8 2" xfId="18815"/>
    <cellStyle name="常规 37 8 3 2" xfId="18816"/>
    <cellStyle name="常规 2 10 8 13" xfId="18817"/>
    <cellStyle name="常规 32 13 12" xfId="18818"/>
    <cellStyle name="常规 27 13 12" xfId="18819"/>
    <cellStyle name="常规 2 10 8 13 3 2" xfId="18820"/>
    <cellStyle name="常规 2 8 13 10" xfId="18821"/>
    <cellStyle name="常规 2 10 8 2 5 7 2" xfId="18822"/>
    <cellStyle name="常规 2 2 2 7 3 10 2" xfId="18823"/>
    <cellStyle name="常规 2 10 8 13 4" xfId="18824"/>
    <cellStyle name="常规 2 10 8 13 4 2" xfId="18825"/>
    <cellStyle name="常规 2 9 2 11 7 2" xfId="18826"/>
    <cellStyle name="常规 2 10 8 13 5" xfId="18827"/>
    <cellStyle name="常规 2 10 8 13 5 2" xfId="18828"/>
    <cellStyle name="常规 2 10 8 13 6" xfId="18829"/>
    <cellStyle name="常规 2 10 8 13 6 2" xfId="18830"/>
    <cellStyle name="常规 2 10 8 13 7 2" xfId="18831"/>
    <cellStyle name="常规 32 14 12" xfId="18832"/>
    <cellStyle name="常规 27 14 12" xfId="18833"/>
    <cellStyle name="常规 2 10 8 13 8 2" xfId="18834"/>
    <cellStyle name="常规 2 2 4 2 10 2" xfId="18835"/>
    <cellStyle name="常规 2 2 2 3 4 4" xfId="18836"/>
    <cellStyle name="常规 2 2 4 5 2 9 14" xfId="18837"/>
    <cellStyle name="常规 34 6" xfId="18838"/>
    <cellStyle name="常规 29 6" xfId="18839"/>
    <cellStyle name="常规 2 10 8 14 10" xfId="18840"/>
    <cellStyle name="常规 2 6 4 2 13 9 2" xfId="18841"/>
    <cellStyle name="常规 7 7 10 3" xfId="18842"/>
    <cellStyle name="常规 2 10 8 14 2" xfId="18843"/>
    <cellStyle name="常规 2 10 8 14 2 2" xfId="18844"/>
    <cellStyle name="常规 7 7 10 4" xfId="18845"/>
    <cellStyle name="常规 2 2 2 2 2 8 10" xfId="18846"/>
    <cellStyle name="常规 2 10 8 14 3" xfId="18847"/>
    <cellStyle name="常规 2 2 2 2 2 8 10 2" xfId="18848"/>
    <cellStyle name="常规 2 10 8 14 3 2" xfId="18849"/>
    <cellStyle name="常规 2 2 4 2 2 4 14" xfId="18850"/>
    <cellStyle name="常规 2 2 2 2 2 2 2 2" xfId="18851"/>
    <cellStyle name="常规 2 10 8 2 5 8 2" xfId="18852"/>
    <cellStyle name="常规 2 2 2 7 3 11 2" xfId="18853"/>
    <cellStyle name="常规 2 2 2 2 2 8 11" xfId="18854"/>
    <cellStyle name="常规 2 10 8 14 4" xfId="18855"/>
    <cellStyle name="常规 2 2 2 2 2 8 11 2" xfId="18856"/>
    <cellStyle name="常规 2 10 8 14 4 2" xfId="18857"/>
    <cellStyle name="常规 8 5 13" xfId="18858"/>
    <cellStyle name="常规 2 2 2 2 2 13 10 2" xfId="18859"/>
    <cellStyle name="常规 2 9 2 11 8 2" xfId="18860"/>
    <cellStyle name="常规 2 2 2 2 2 8 12" xfId="18861"/>
    <cellStyle name="常规 2 10 8 14 5" xfId="18862"/>
    <cellStyle name="常规 2 10 8 14 5 2" xfId="18863"/>
    <cellStyle name="常规 2 2 2 2 2 8 13" xfId="18864"/>
    <cellStyle name="常规 2 10 8 14 6" xfId="18865"/>
    <cellStyle name="常规 2 10 8 14 7 2" xfId="18866"/>
    <cellStyle name="常规 2 10 8 14 8 2" xfId="18867"/>
    <cellStyle name="常规 2 2 4 2 2 5 14" xfId="18868"/>
    <cellStyle name="常规 2 10 8 15" xfId="18869"/>
    <cellStyle name="常规 2 2 2 3 9 5 2" xfId="18870"/>
    <cellStyle name="常规 2 2 2 3 2 13 8 2" xfId="18871"/>
    <cellStyle name="常规 2 2 4 2 15 3 2" xfId="18872"/>
    <cellStyle name="常规 2 10 8 15 11 2" xfId="18873"/>
    <cellStyle name="常规 2 6 7 2 3 10" xfId="18874"/>
    <cellStyle name="常规 7 7 11 3" xfId="18875"/>
    <cellStyle name="常规 2 10 8 15 2" xfId="18876"/>
    <cellStyle name="常规 2 6 8 12" xfId="18877"/>
    <cellStyle name="常规 7 7 11 4" xfId="18878"/>
    <cellStyle name="常规 2 10 8 15 3" xfId="18879"/>
    <cellStyle name="常规 2 6 8 13" xfId="18880"/>
    <cellStyle name="常规 2 7 5 7 11 2" xfId="18881"/>
    <cellStyle name="常规 2 2 3 3 10 11" xfId="18882"/>
    <cellStyle name="常规 2 2 2 2 2 2 3 2" xfId="18883"/>
    <cellStyle name="常规 2 10 8 2 5 9 2" xfId="18884"/>
    <cellStyle name="常规 2 10 8 15 4" xfId="18885"/>
    <cellStyle name="常规 2 6 8 14" xfId="18886"/>
    <cellStyle name="常规 2 2 2 2 2 13 11 2" xfId="18887"/>
    <cellStyle name="常规 2 9 2 11 9 2" xfId="18888"/>
    <cellStyle name="常规 2 10 8 15 5" xfId="18889"/>
    <cellStyle name="常规 2 6 8 15" xfId="18890"/>
    <cellStyle name="常规 2 10 8 15 6" xfId="18891"/>
    <cellStyle name="常规 2 6 8 16" xfId="18892"/>
    <cellStyle name="常规 2 10 8 15 7 2" xfId="18893"/>
    <cellStyle name="常规 2 10 8 16" xfId="18894"/>
    <cellStyle name="常规 2 2 2 4 2 4 14" xfId="18895"/>
    <cellStyle name="常规 2 2 2 6 3 8 2" xfId="18896"/>
    <cellStyle name="常规 2 10 8 2" xfId="18897"/>
    <cellStyle name="常规 2 2 3 2 6 12" xfId="18898"/>
    <cellStyle name="常规 2 10 8 2 10" xfId="18899"/>
    <cellStyle name="常规 2 2 3 3 15 9 2" xfId="18900"/>
    <cellStyle name="常规 2 10 8 2 10 10" xfId="18901"/>
    <cellStyle name="常规 2 10 8 2 10 11" xfId="18902"/>
    <cellStyle name="常规 2 10 8 2 10 2" xfId="18903"/>
    <cellStyle name="常规 2 3 9 6" xfId="18904"/>
    <cellStyle name="常规 2 10 8 2 10 3 2" xfId="18905"/>
    <cellStyle name="常规 2 2 3 7 4 10" xfId="18906"/>
    <cellStyle name="常规 2 3 9 7 2" xfId="18907"/>
    <cellStyle name="常规 2 6 5 2 3 5" xfId="18908"/>
    <cellStyle name="常规 2 10 8 2 10 4" xfId="18909"/>
    <cellStyle name="常规 2 3 9 8" xfId="18910"/>
    <cellStyle name="常规 2 10 8 2 11 8" xfId="18911"/>
    <cellStyle name="常规 2 10 8 2 11 9" xfId="18912"/>
    <cellStyle name="常规 2 10 8 2 7 11" xfId="18913"/>
    <cellStyle name="常规 2 2 2 2 2 11 6" xfId="18914"/>
    <cellStyle name="常规 2 6 10 9" xfId="18915"/>
    <cellStyle name="常规 2 10 8 2 11 9 2" xfId="18916"/>
    <cellStyle name="常规 2 7 7 11 6" xfId="18917"/>
    <cellStyle name="常规 2 10 8 2 12 6 2" xfId="18918"/>
    <cellStyle name="常规 2 2 4 8 2 14 9" xfId="18919"/>
    <cellStyle name="常规 2 10 8 2 12 7" xfId="18920"/>
    <cellStyle name="常规 2 10 8 2 12 8" xfId="18921"/>
    <cellStyle name="常规 2 5 11 10 2" xfId="18922"/>
    <cellStyle name="常规 2 10 8 2 12 9" xfId="18923"/>
    <cellStyle name="常规 2 6 2 2 5 2 2" xfId="18924"/>
    <cellStyle name="常规 2 2 2 6 2 10" xfId="18925"/>
    <cellStyle name="常规 2 10 8 2 13 6" xfId="18926"/>
    <cellStyle name="常规 2 4 2 11 3 2" xfId="18927"/>
    <cellStyle name="常规 2 7 2 2 11 13" xfId="18928"/>
    <cellStyle name="常规 2 2 2 6 2 10 2" xfId="18929"/>
    <cellStyle name="常规 2 10 8 2 13 6 2" xfId="18930"/>
    <cellStyle name="常规 2 2 2 6 2 11" xfId="18931"/>
    <cellStyle name="常规 2 10 8 2 13 7" xfId="18932"/>
    <cellStyle name="常规 2 7 2 2 11 14" xfId="18933"/>
    <cellStyle name="常规 2 2 2 6 2 11 2" xfId="18934"/>
    <cellStyle name="常规 2 10 8 2 13 7 2" xfId="18935"/>
    <cellStyle name="常规 2 2 2 6 2 8 5" xfId="18936"/>
    <cellStyle name="常规 2 10 8 2 14 10" xfId="18937"/>
    <cellStyle name="常规 2 6 3 10 7" xfId="18938"/>
    <cellStyle name="常规 2 2 2 6 2 8 6" xfId="18939"/>
    <cellStyle name="常规 2 10 8 2 14 11" xfId="18940"/>
    <cellStyle name="常规 2 6 3 10 8" xfId="18941"/>
    <cellStyle name="常规 2 10 8 2 14 6 2" xfId="18942"/>
    <cellStyle name="常规 2 10 8 2 14 7" xfId="18943"/>
    <cellStyle name="常规 2 10 8 2 14 8" xfId="18944"/>
    <cellStyle name="常规 2 7 6 8 5 2" xfId="18945"/>
    <cellStyle name="常规 2 2 4 4 2 7 10" xfId="18946"/>
    <cellStyle name="常规 2 10 8 2 14 8 2" xfId="18947"/>
    <cellStyle name="常规 2 2 4 4 2 7 10 2" xfId="18948"/>
    <cellStyle name="常规 2 6 3 11 12" xfId="18949"/>
    <cellStyle name="常规 2 10 8 2 14 9" xfId="18950"/>
    <cellStyle name="常规 2 2 4 4 2 7 11" xfId="18951"/>
    <cellStyle name="常规 2 6 2 2 5 4 2" xfId="18952"/>
    <cellStyle name="常规 2 10 8 2 14 9 2" xfId="18953"/>
    <cellStyle name="常规 2 2 4 4 2 7 11 2" xfId="18954"/>
    <cellStyle name="常规 2 2 3 3 2 5 13" xfId="18955"/>
    <cellStyle name="常规 2 10 8 2 19 2" xfId="18956"/>
    <cellStyle name="常规 2 10 8 2 24 2" xfId="18957"/>
    <cellStyle name="常规 2 10 8 2 2" xfId="18958"/>
    <cellStyle name="常规 2 10 8 2 2 9" xfId="18959"/>
    <cellStyle name="常规 2 10 8 2 25" xfId="18960"/>
    <cellStyle name="常规 33 7 9" xfId="18961"/>
    <cellStyle name="常规 28 7 9" xfId="18962"/>
    <cellStyle name="常规 2 10 8 2 3 6" xfId="18963"/>
    <cellStyle name="常规 6 8 10" xfId="18964"/>
    <cellStyle name="常规 2 10 8 2 3 7" xfId="18965"/>
    <cellStyle name="常规 2 2 3 3 7 9 2" xfId="18966"/>
    <cellStyle name="常规 2 2 4 7 13 7 2" xfId="18967"/>
    <cellStyle name="常规 6 8 11" xfId="18968"/>
    <cellStyle name="常规 2 10 8 2 3 8" xfId="18969"/>
    <cellStyle name="常规 6 8 12" xfId="18970"/>
    <cellStyle name="常规 2 10 8 2 3 9" xfId="18971"/>
    <cellStyle name="常规 2 2 4 9_BCNS01标段清单细目" xfId="18972"/>
    <cellStyle name="常规 2 10 8 2 4" xfId="18973"/>
    <cellStyle name="常规 2 2 4 2 2 11 9 2" xfId="18974"/>
    <cellStyle name="常规 36_BCNS01标段清单细目" xfId="18975"/>
    <cellStyle name="常规 33 8 7" xfId="18976"/>
    <cellStyle name="常规 28 8 7" xfId="18977"/>
    <cellStyle name="常规 2 2 2 8 9 8 2" xfId="18978"/>
    <cellStyle name="常规 2 10 8 2 4 4" xfId="18979"/>
    <cellStyle name="常规 2 2 4 3 15 6 2" xfId="18980"/>
    <cellStyle name="常规 2 10 8 2 4 7 2" xfId="18981"/>
    <cellStyle name="常规 2 2 2 3 14 10 2" xfId="18982"/>
    <cellStyle name="常规 2 10 8 2 4 8" xfId="18983"/>
    <cellStyle name="常规 2 10 8 2 4 8 2" xfId="18984"/>
    <cellStyle name="常规 2 10 8 2 4 9" xfId="18985"/>
    <cellStyle name="常规 2 4_BCNS01标段清单细目" xfId="18986"/>
    <cellStyle name="常规 2 10 8 2 5 12" xfId="18987"/>
    <cellStyle name="常规 33 9 5" xfId="18988"/>
    <cellStyle name="常规 28 9 5" xfId="18989"/>
    <cellStyle name="常规 2 2 3 2 2 5" xfId="18990"/>
    <cellStyle name="常规 2 2 2 4 14 14" xfId="18991"/>
    <cellStyle name="常规 2 10 8 2 5 2" xfId="18992"/>
    <cellStyle name="常规 33 9 5 2" xfId="18993"/>
    <cellStyle name="常规 28 9 5 2" xfId="18994"/>
    <cellStyle name="常规 2 8 12 10" xfId="18995"/>
    <cellStyle name="常规 2 2 3 2 2 5 2" xfId="18996"/>
    <cellStyle name="常规 2 10 8 2 5 2 2" xfId="18997"/>
    <cellStyle name="常规 33 9 6 2" xfId="18998"/>
    <cellStyle name="常规 28 9 6 2" xfId="18999"/>
    <cellStyle name="常规 2 2 3 2 2 6 2" xfId="19000"/>
    <cellStyle name="常规 2 10 8 2 5 3 2" xfId="19001"/>
    <cellStyle name="常规 33 9 7" xfId="19002"/>
    <cellStyle name="常规 28 9 7" xfId="19003"/>
    <cellStyle name="常规 2 2 3 2 2 7" xfId="19004"/>
    <cellStyle name="常规 2 2 2 8 9 9 2" xfId="19005"/>
    <cellStyle name="常规 2 10 8 2 5 4" xfId="19006"/>
    <cellStyle name="常规 2 2 4 3 15 7 2" xfId="19007"/>
    <cellStyle name="常规 33 9 9" xfId="19008"/>
    <cellStyle name="常规 28 9 9" xfId="19009"/>
    <cellStyle name="常规 2 2 3 2 2 9" xfId="19010"/>
    <cellStyle name="常规 2 10 8 2 5 6" xfId="19011"/>
    <cellStyle name="常规 2 10 8 2 5 7" xfId="19012"/>
    <cellStyle name="常规 2 2 2 3 14 11 2" xfId="19013"/>
    <cellStyle name="常规 2 2 2 2 2 2 2" xfId="19014"/>
    <cellStyle name="常规 2 10 8 2 5 8" xfId="19015"/>
    <cellStyle name="常规 2 8 8 3 2" xfId="19016"/>
    <cellStyle name="常规 2 2 2 2 2 2 3" xfId="19017"/>
    <cellStyle name="常规 2 10 8 2 5 9" xfId="19018"/>
    <cellStyle name="常规 2 10 8 2 6" xfId="19019"/>
    <cellStyle name="常规 2 10 8 2 6 12" xfId="19020"/>
    <cellStyle name="常规 2 2 3 2 3 5" xfId="19021"/>
    <cellStyle name="常规 2 10 8 2 6 2" xfId="19022"/>
    <cellStyle name="常规 2 2 3 2 3 6" xfId="19023"/>
    <cellStyle name="常规 2 10 8 2 6 3" xfId="19024"/>
    <cellStyle name="常规 2 2 3 2 3 7" xfId="19025"/>
    <cellStyle name="常规 2 10 8 2 6 4" xfId="19026"/>
    <cellStyle name="常规 2 2 4 3 15 8 2" xfId="19027"/>
    <cellStyle name="常规 2 2 3 3 14 11" xfId="19028"/>
    <cellStyle name="常规 2 3 2 2 2 2" xfId="19029"/>
    <cellStyle name="常规 2 6 8 2 4 10 2" xfId="19030"/>
    <cellStyle name="常规 2 2 3 2 3 7 2" xfId="19031"/>
    <cellStyle name="常规 2 10 8 2 6 4 2" xfId="19032"/>
    <cellStyle name="常规 2 2 3 2 3 8 2" xfId="19033"/>
    <cellStyle name="常规 2 10 8 2 6 5 2" xfId="19034"/>
    <cellStyle name="常规 2 2 2 9 4 12" xfId="19035"/>
    <cellStyle name="常规 3 5 2 17" xfId="19036"/>
    <cellStyle name="常规 2 3 2 2 3 2" xfId="19037"/>
    <cellStyle name="常规 2 6 8 2 4 11 2" xfId="19038"/>
    <cellStyle name="常规 2 2 3 2 3 9" xfId="19039"/>
    <cellStyle name="常规 2 10 8 2 6 6" xfId="19040"/>
    <cellStyle name="常规 2 2 3 2 3 9 2" xfId="19041"/>
    <cellStyle name="常规 2 10 8 2 6 6 2" xfId="19042"/>
    <cellStyle name="常规 2 10 8 2 6 7" xfId="19043"/>
    <cellStyle name="常规 2 10 8 2 6 7 2" xfId="19044"/>
    <cellStyle name="常规 2 2 2 2 2 3 2" xfId="19045"/>
    <cellStyle name="常规 2 10 8 2 6 8" xfId="19046"/>
    <cellStyle name="常规 2 2 2 2 2 3 2 2" xfId="19047"/>
    <cellStyle name="常规 2 10 8 2 6 8 2" xfId="19048"/>
    <cellStyle name="常规 2 10 8 2 7" xfId="19049"/>
    <cellStyle name="常规 2 10 8 2 7 10" xfId="19050"/>
    <cellStyle name="常规 2 2 2 2 2 11 5" xfId="19051"/>
    <cellStyle name="常规 2 6 10 8" xfId="19052"/>
    <cellStyle name="常规 2 2 2 2 2 11 7" xfId="19053"/>
    <cellStyle name="常规 2 2 3 2 13 2" xfId="19054"/>
    <cellStyle name="常规 2 10 8 2 7 12" xfId="19055"/>
    <cellStyle name="常规 2 8 8 5 2" xfId="19056"/>
    <cellStyle name="常规 2 2 2 2 2 4 3" xfId="19057"/>
    <cellStyle name="常规 2 10 8 2 7 9" xfId="19058"/>
    <cellStyle name="常规 2 6 4 2 16" xfId="19059"/>
    <cellStyle name="常规 2 6 4 2 21" xfId="19060"/>
    <cellStyle name="常规 2 2 3 2 5 8 2" xfId="19061"/>
    <cellStyle name="常规 2 10 8 2 8 5 2" xfId="19062"/>
    <cellStyle name="常规 2 2 3 2 5 9" xfId="19063"/>
    <cellStyle name="常规 2 10 8 2 8 6" xfId="19064"/>
    <cellStyle name="常规 6 9 10" xfId="19065"/>
    <cellStyle name="常规 2 10 8 2 8 7" xfId="19066"/>
    <cellStyle name="常规 2 2 2 8 2 10 14" xfId="19067"/>
    <cellStyle name="常规 2 3 2 4 5 2" xfId="19068"/>
    <cellStyle name="常规 2 6 9 10 8" xfId="19069"/>
    <cellStyle name="常规 6 9 10 2" xfId="19070"/>
    <cellStyle name="常规 2 10 8 2 8 7 2" xfId="19071"/>
    <cellStyle name="常规 2 2 5 10 13" xfId="19072"/>
    <cellStyle name="常规 2 2 2 2 2 5 2 2" xfId="19073"/>
    <cellStyle name="常规 8 2 2 7" xfId="19074"/>
    <cellStyle name="常规 6 9 11 2" xfId="19075"/>
    <cellStyle name="常规 2 10 8 2 8 8 2" xfId="19076"/>
    <cellStyle name="常规 2 8 8 6 2" xfId="19077"/>
    <cellStyle name="常规 2 2 2 2 2 5 3" xfId="19078"/>
    <cellStyle name="常规 6 9 12" xfId="19079"/>
    <cellStyle name="常规 2 10 8 2 8 9" xfId="19080"/>
    <cellStyle name="常规 2 10 8 2 9 7 2" xfId="19081"/>
    <cellStyle name="常规 2 2 2 2 2 6 2 2" xfId="19082"/>
    <cellStyle name="常规 8 3 2 7" xfId="19083"/>
    <cellStyle name="常规 2 9 2 11 14" xfId="19084"/>
    <cellStyle name="常规 2 7 4 2 14 13" xfId="19085"/>
    <cellStyle name="常规 2 10 8 2 9 8 2" xfId="19086"/>
    <cellStyle name="常规 2 8 8 7 2" xfId="19087"/>
    <cellStyle name="常规 2 2 2 2 2 6 3" xfId="19088"/>
    <cellStyle name="常规 2 10 8 2 9 9" xfId="19089"/>
    <cellStyle name="常规 2 2 3 2 7 12" xfId="19090"/>
    <cellStyle name="常规 2 10 8 3 10" xfId="19091"/>
    <cellStyle name="常规 2 8 9 6" xfId="19092"/>
    <cellStyle name="常规 2 10 8 3 10 2" xfId="19093"/>
    <cellStyle name="常规 2 7 3 2 9 14" xfId="19094"/>
    <cellStyle name="常规 2 10 8 3 2" xfId="19095"/>
    <cellStyle name="常规 2 6 6 5 10" xfId="19096"/>
    <cellStyle name="常规 34 8 5" xfId="19097"/>
    <cellStyle name="常规 29 8 5" xfId="19098"/>
    <cellStyle name="常规 2 10 8 3 4 2" xfId="19099"/>
    <cellStyle name="常规 34 9 5" xfId="19100"/>
    <cellStyle name="常规 29 9 5" xfId="19101"/>
    <cellStyle name="常规 2 2 3 3 2 5" xfId="19102"/>
    <cellStyle name="常规 2 10 8 3 5 2" xfId="19103"/>
    <cellStyle name="常规 2 10 8 3 6" xfId="19104"/>
    <cellStyle name="常规 2 6 6 5 14" xfId="19105"/>
    <cellStyle name="常规 2 2 3 3 3 5" xfId="19106"/>
    <cellStyle name="常规 2 10 8 3 6 2" xfId="19107"/>
    <cellStyle name="常规 2 10 8 3 7" xfId="19108"/>
    <cellStyle name="常规 2 2 3 3 4 5" xfId="19109"/>
    <cellStyle name="常规 2 10 8 3 7 2" xfId="19110"/>
    <cellStyle name="常规 2 2 4 7 10 3" xfId="19111"/>
    <cellStyle name="常规 2 10 9 14 11" xfId="19112"/>
    <cellStyle name="常规 2 2 4 8 2 3 4 2" xfId="19113"/>
    <cellStyle name="常规 2 2 4 7 11 3" xfId="19114"/>
    <cellStyle name="常规 2 2 3 3 5 5" xfId="19115"/>
    <cellStyle name="常规 2 10 8 3 8 2" xfId="19116"/>
    <cellStyle name="常规 2 7 2 14 2 2" xfId="19117"/>
    <cellStyle name="常规 2 10 8 3 9" xfId="19118"/>
    <cellStyle name="常规 2 6 4 4 9 2" xfId="19119"/>
    <cellStyle name="常规 2 7 2 14 3" xfId="19120"/>
    <cellStyle name="常规 2 2 4 7 12 3" xfId="19121"/>
    <cellStyle name="常规 2 2 3 3 6 5" xfId="19122"/>
    <cellStyle name="常规 2 10 8 3 9 2" xfId="19123"/>
    <cellStyle name="常规 2 7 2 14 3 2" xfId="19124"/>
    <cellStyle name="常规 2 10 8 4 2" xfId="19125"/>
    <cellStyle name="常规 35 6 5" xfId="19126"/>
    <cellStyle name="常规 2 10 8 4 2 2" xfId="19127"/>
    <cellStyle name="常规 35 7 5" xfId="19128"/>
    <cellStyle name="常规 2 10 8 4 3 2" xfId="19129"/>
    <cellStyle name="常规 35 9 5" xfId="19130"/>
    <cellStyle name="常规 2 2 3 4 2 5" xfId="19131"/>
    <cellStyle name="常规 2 10 8 4 5 2" xfId="19132"/>
    <cellStyle name="常规 2 10 8 4 6" xfId="19133"/>
    <cellStyle name="常规 2 2 3 4 3 5" xfId="19134"/>
    <cellStyle name="常规 2 10 8 4 6 2" xfId="19135"/>
    <cellStyle name="常规 2 10 8 4 7" xfId="19136"/>
    <cellStyle name="常规 2 2 3 4 4 5" xfId="19137"/>
    <cellStyle name="常规 2 10 8 4 7 2" xfId="19138"/>
    <cellStyle name="常规 2 2 3 4 5 5" xfId="19139"/>
    <cellStyle name="常规 2 10 8 4 8 2" xfId="19140"/>
    <cellStyle name="常规 2 7 2 15 2 2" xfId="19141"/>
    <cellStyle name="常规 2 10 8 4 9" xfId="19142"/>
    <cellStyle name="常规 2 7 2 15 3" xfId="19143"/>
    <cellStyle name="常规 2 2 3 4 6 5" xfId="19144"/>
    <cellStyle name="常规 2 10 8 4 9 2" xfId="19145"/>
    <cellStyle name="常规 2 7 2 15 3 2" xfId="19146"/>
    <cellStyle name="常规 2 10 8 5" xfId="19147"/>
    <cellStyle name="常规 2 10 8 5 2" xfId="19148"/>
    <cellStyle name="常规 36 6 5" xfId="19149"/>
    <cellStyle name="常规 2 10 8 5 2 2" xfId="19150"/>
    <cellStyle name="常规 36 7 5" xfId="19151"/>
    <cellStyle name="常规 2 2 2 5 2 13" xfId="19152"/>
    <cellStyle name="常规 2 10 8 5 3 2" xfId="19153"/>
    <cellStyle name="常规 2 10 8 5 4" xfId="19154"/>
    <cellStyle name="常规 36 8 5" xfId="19155"/>
    <cellStyle name="常规 2 10 8 5 4 2" xfId="19156"/>
    <cellStyle name="常规 36 9 5" xfId="19157"/>
    <cellStyle name="常规 2 10 8 5 5 2" xfId="19158"/>
    <cellStyle name="常规 2 2 3 5 2 5" xfId="19159"/>
    <cellStyle name="常规 2 10 8 5 6" xfId="19160"/>
    <cellStyle name="常规 2 10 8 5 6 2" xfId="19161"/>
    <cellStyle name="常规 2 2 3 5 3 5" xfId="19162"/>
    <cellStyle name="常规 2 10 8 5 7" xfId="19163"/>
    <cellStyle name="常规 2 10 8 5 7 2" xfId="19164"/>
    <cellStyle name="常规 2 2 3 5 4 5" xfId="19165"/>
    <cellStyle name="常规 2 2 2 5 3 13" xfId="19166"/>
    <cellStyle name="常规 2 10 8 5 8 2" xfId="19167"/>
    <cellStyle name="常规 2 2 3 5 5 5" xfId="19168"/>
    <cellStyle name="常规 2 2 4 9 2 10 2" xfId="19169"/>
    <cellStyle name="常规 2 10 8 5 9" xfId="19170"/>
    <cellStyle name="常规 2 2 4 9 2 11" xfId="19171"/>
    <cellStyle name="常规 2 10 8 5 9 2" xfId="19172"/>
    <cellStyle name="常规 2 2 3 5 6 5" xfId="19173"/>
    <cellStyle name="常规 2 2 4 9 2 11 2" xfId="19174"/>
    <cellStyle name="常规 2 10 8 6" xfId="19175"/>
    <cellStyle name="常规 2 10 8 6 12" xfId="19176"/>
    <cellStyle name="常规 2 7 3 2 12 3" xfId="19177"/>
    <cellStyle name="常规 2 5 6 3" xfId="19178"/>
    <cellStyle name="常规 2 10 8 6 2" xfId="19179"/>
    <cellStyle name="常规 37 6 5" xfId="19180"/>
    <cellStyle name="常规 2 10 8 6 2 2" xfId="19181"/>
    <cellStyle name="常规 37 7 5" xfId="19182"/>
    <cellStyle name="常规 2 2 2 5 7 13" xfId="19183"/>
    <cellStyle name="常规 2 10 8 6 3 2" xfId="19184"/>
    <cellStyle name="常规 2 10 8 6 4" xfId="19185"/>
    <cellStyle name="常规 37 8 5" xfId="19186"/>
    <cellStyle name="常规 2 10 8 6 4 2" xfId="19187"/>
    <cellStyle name="常规 37 9 5" xfId="19188"/>
    <cellStyle name="常规 2 10 8 6 5 2" xfId="19189"/>
    <cellStyle name="常规 2 2 3 6 2 5" xfId="19190"/>
    <cellStyle name="常规 2 2 3 8 2 5 11" xfId="19191"/>
    <cellStyle name="常规 2 10 8 6 6" xfId="19192"/>
    <cellStyle name="常规 2 10 8 6 6 2" xfId="19193"/>
    <cellStyle name="常规 2 2 3 6 3 5" xfId="19194"/>
    <cellStyle name="常规 2 10 8 6 7" xfId="19195"/>
    <cellStyle name="常规 2 10 8 6 7 2" xfId="19196"/>
    <cellStyle name="常规 2 2 3 6 4 5" xfId="19197"/>
    <cellStyle name="常规 2 2 2 5 8 13" xfId="19198"/>
    <cellStyle name="常规 2 10 8 6 8 2" xfId="19199"/>
    <cellStyle name="常规 2 2 3 6 5 5" xfId="19200"/>
    <cellStyle name="常规 2 10 8 6 9" xfId="19201"/>
    <cellStyle name="常规 2 10 8 6 9 2" xfId="19202"/>
    <cellStyle name="常规 2 2 3 6 6 5" xfId="19203"/>
    <cellStyle name="常规 2 10 8 7 10" xfId="19204"/>
    <cellStyle name="常规 2 6 2 2 2 10" xfId="19205"/>
    <cellStyle name="常规 2 10 8 7 10 2" xfId="19206"/>
    <cellStyle name="常规 2 6 2 2 2 10 2" xfId="19207"/>
    <cellStyle name="常规 2 10 8 7 11" xfId="19208"/>
    <cellStyle name="常规 2 7 3 2 22 2" xfId="19209"/>
    <cellStyle name="常规 2 7 3 2 17 2" xfId="19210"/>
    <cellStyle name="常规 2 6 2 2 2 11" xfId="19211"/>
    <cellStyle name="常规 2 10 8 7 11 2" xfId="19212"/>
    <cellStyle name="常规 2 6 2 2 2 11 2" xfId="19213"/>
    <cellStyle name="常规 2 6 2 2 2 12" xfId="19214"/>
    <cellStyle name="常规 2 10 8 7 12" xfId="19215"/>
    <cellStyle name="常规 2 6 4 14 6 2" xfId="19216"/>
    <cellStyle name="常规 2 10 8 7 2" xfId="19217"/>
    <cellStyle name="常规 2 2 3 5 2 7 10 2" xfId="19218"/>
    <cellStyle name="常规 2 6 2 2 2 2" xfId="19219"/>
    <cellStyle name="常规 2 10 8 7 2 2" xfId="19220"/>
    <cellStyle name="常规 2 6 2 2 2 2 2" xfId="19221"/>
    <cellStyle name="常规 2 2 3 3 2 12 4 2" xfId="19222"/>
    <cellStyle name="常规 2 10 8 7 3" xfId="19223"/>
    <cellStyle name="常规 2 6 2 2 2 3" xfId="19224"/>
    <cellStyle name="常规 2 10 8 7 3 2" xfId="19225"/>
    <cellStyle name="常规 2 6 2 2 2 3 2" xfId="19226"/>
    <cellStyle name="常规 2 10 8 7 4" xfId="19227"/>
    <cellStyle name="常规 2 6 2 2 2 4" xfId="19228"/>
    <cellStyle name="常规 2 10 8 7 4 2" xfId="19229"/>
    <cellStyle name="常规 2 6 2 2 2 4 2" xfId="19230"/>
    <cellStyle name="常规 2 10 8 7 5 2" xfId="19231"/>
    <cellStyle name="常规 2 2 3 7 2 5" xfId="19232"/>
    <cellStyle name="常规 2 6 2 2 2 5 2" xfId="19233"/>
    <cellStyle name="常规 2 10 8 7 6" xfId="19234"/>
    <cellStyle name="常规 2 6 2 2 2 6" xfId="19235"/>
    <cellStyle name="常规 2 10 8 7 6 2" xfId="19236"/>
    <cellStyle name="常规 2 2 3 7 3 5" xfId="19237"/>
    <cellStyle name="常规 2 6 2 2 2 6 2" xfId="19238"/>
    <cellStyle name="常规 37 8 10 2" xfId="19239"/>
    <cellStyle name="常规 2 10 8 7 7" xfId="19240"/>
    <cellStyle name="常规 2 6 2 2 2 7" xfId="19241"/>
    <cellStyle name="常规 2 10 8 7 8 2" xfId="19242"/>
    <cellStyle name="常规 2 2 3 7 5 5" xfId="19243"/>
    <cellStyle name="常规 2 6 2 2 2 8 2" xfId="19244"/>
    <cellStyle name="常规 2 10 8 7 9" xfId="19245"/>
    <cellStyle name="常规 2 6 2 2 2 9" xfId="19246"/>
    <cellStyle name="常规 2 10 8 7 9 2" xfId="19247"/>
    <cellStyle name="常规 2 2 3 7 6 5" xfId="19248"/>
    <cellStyle name="常规 2 6 2 2 2 9 2" xfId="19249"/>
    <cellStyle name="常规 2 10 8 8 10 2" xfId="19250"/>
    <cellStyle name="常规 2 6 2 2 3 10 2" xfId="19251"/>
    <cellStyle name="常规 2 2 2 6 2 2 14" xfId="19252"/>
    <cellStyle name="常规 2 10 8 8 11" xfId="19253"/>
    <cellStyle name="常规 2 6 2 2 3 11" xfId="19254"/>
    <cellStyle name="常规 2 10 8 8 11 2" xfId="19255"/>
    <cellStyle name="常规 2 2 2 5 2 10 10" xfId="19256"/>
    <cellStyle name="常规 2 6 2 2 3 11 2" xfId="19257"/>
    <cellStyle name="常规 2 6 2 2 3 12" xfId="19258"/>
    <cellStyle name="常规 2 10 8 8 12" xfId="19259"/>
    <cellStyle name="常规 2 6 6 6 4 2" xfId="19260"/>
    <cellStyle name="常规 2 2 3 5 2 7 11 2" xfId="19261"/>
    <cellStyle name="常规 2 6 2 2 3 2" xfId="19262"/>
    <cellStyle name="常规 2 10 8 8 2" xfId="19263"/>
    <cellStyle name="常规 2 6 6 6 10" xfId="19264"/>
    <cellStyle name="常规 2 6 2 2 3 2 2" xfId="19265"/>
    <cellStyle name="常规 2 7 4 10 10" xfId="19266"/>
    <cellStyle name="常规 2 10 8 8 2 2" xfId="19267"/>
    <cellStyle name="常规 2 6 6 6 10 2" xfId="19268"/>
    <cellStyle name="常规 2 2 3 3 2 12 5 2" xfId="19269"/>
    <cellStyle name="常规 2 6 2 2 3 3" xfId="19270"/>
    <cellStyle name="常规 2 10 8 8 3" xfId="19271"/>
    <cellStyle name="常规 2 6 6 6 11" xfId="19272"/>
    <cellStyle name="常规 2 6 2 2 3 3 2" xfId="19273"/>
    <cellStyle name="常规 2 10 8 8 3 2" xfId="19274"/>
    <cellStyle name="常规 2 6 6 6 11 2" xfId="19275"/>
    <cellStyle name="常规 2 6 7 2 3 13" xfId="19276"/>
    <cellStyle name="常规 2 6 2 2 3 5" xfId="19277"/>
    <cellStyle name="常规 2 10 8 8 5" xfId="19278"/>
    <cellStyle name="常规 2 6 6 6 13" xfId="19279"/>
    <cellStyle name="常规 2 6 2 2 3 6" xfId="19280"/>
    <cellStyle name="常规 2 6 6 2 11 10 2" xfId="19281"/>
    <cellStyle name="常规 2 10 8 8 6" xfId="19282"/>
    <cellStyle name="常规 2 6 6 6 14" xfId="19283"/>
    <cellStyle name="常规 37 8 11 2" xfId="19284"/>
    <cellStyle name="常规 2 10 8 8 7" xfId="19285"/>
    <cellStyle name="常规 2 6 2 2 3 7" xfId="19286"/>
    <cellStyle name="常规 2 10 8 8 9" xfId="19287"/>
    <cellStyle name="常规 2 6 2 2 3 9" xfId="19288"/>
    <cellStyle name="常规 2 10 8 9 10 2" xfId="19289"/>
    <cellStyle name="常规 2 6 2 2 4 10 2" xfId="19290"/>
    <cellStyle name="常规 2 2 2 6 2 3 14" xfId="19291"/>
    <cellStyle name="常规 2 10 8 9 11" xfId="19292"/>
    <cellStyle name="常规 2 6 2 2 4 11" xfId="19293"/>
    <cellStyle name="常规 2 6 2 2 4 12" xfId="19294"/>
    <cellStyle name="常规 2 10 8 9 12" xfId="19295"/>
    <cellStyle name="常规 2 6 6 6 9 2" xfId="19296"/>
    <cellStyle name="常规 2 10 8 9 2" xfId="19297"/>
    <cellStyle name="常规 2 6 2 2 4 2" xfId="19298"/>
    <cellStyle name="常规 2 7 4 15 10" xfId="19299"/>
    <cellStyle name="常规 2 10 8 9 2 2" xfId="19300"/>
    <cellStyle name="常规 2 6 2 2 4 2 2" xfId="19301"/>
    <cellStyle name="常规 2 2 3 3 2 12 6 2" xfId="19302"/>
    <cellStyle name="常规 2 10 8 9 3" xfId="19303"/>
    <cellStyle name="常规 2 6 2 2 4 3" xfId="19304"/>
    <cellStyle name="常规 2 10 8 9 4 2" xfId="19305"/>
    <cellStyle name="常规 2 2 4 4 2 2 11" xfId="19306"/>
    <cellStyle name="常规 2 6 2 2 4 4 2" xfId="19307"/>
    <cellStyle name="常规 2 10 8 9 5 2" xfId="19308"/>
    <cellStyle name="常规 2 2 3 9 2 5" xfId="19309"/>
    <cellStyle name="常规 2 6 2 2 4 5 2" xfId="19310"/>
    <cellStyle name="常规 2 10 8 9 6 2" xfId="19311"/>
    <cellStyle name="常规 2 2 3 9 3 5" xfId="19312"/>
    <cellStyle name="常规 2 6 2 2 4 6 2" xfId="19313"/>
    <cellStyle name="常规 2 10 8 9 7 2" xfId="19314"/>
    <cellStyle name="常规 2 2 3 9 4 5" xfId="19315"/>
    <cellStyle name="常规 4 5 2 6" xfId="19316"/>
    <cellStyle name="常规 2 6 2 2 4 7 2" xfId="19317"/>
    <cellStyle name="常规 2 10 8 9 9" xfId="19318"/>
    <cellStyle name="常规 2 6 2 2 4 9" xfId="19319"/>
    <cellStyle name="常规 2 10 8 9 9 2" xfId="19320"/>
    <cellStyle name="常规 2 2 3 9 6 5" xfId="19321"/>
    <cellStyle name="常规 2 2 4 4 2 3 11" xfId="19322"/>
    <cellStyle name="常规 2 6 2 2 4 9 2" xfId="19323"/>
    <cellStyle name="常规 2 2 3 2 9 4" xfId="19324"/>
    <cellStyle name="常规 2 2 4 2 2 10 14" xfId="19325"/>
    <cellStyle name="常规 2 10 9 10 10" xfId="19326"/>
    <cellStyle name="常规 2 2 3 2 9 6" xfId="19327"/>
    <cellStyle name="常规 2 6 4 3 10" xfId="19328"/>
    <cellStyle name="常规 2 10 9 10 12" xfId="19329"/>
    <cellStyle name="常规 6 4 12 2" xfId="19330"/>
    <cellStyle name="常规 2 10 9 11 10" xfId="19331"/>
    <cellStyle name="常规 6 4 12 3" xfId="19332"/>
    <cellStyle name="常规 2 10 9 11 11" xfId="19333"/>
    <cellStyle name="常规 2 2 2 4 2 2 10 2" xfId="19334"/>
    <cellStyle name="常规 2 8 12 11 2" xfId="19335"/>
    <cellStyle name="常规 2 2 3 2 2 5 3 2" xfId="19336"/>
    <cellStyle name="常规 2 6 4 4 10" xfId="19337"/>
    <cellStyle name="常规 2 6 6 4 3" xfId="19338"/>
    <cellStyle name="常规 6 4 12 4" xfId="19339"/>
    <cellStyle name="常规 2 10 9 11 12" xfId="19340"/>
    <cellStyle name="常规 2 10 9 12 10" xfId="19341"/>
    <cellStyle name="常规 2 10 9 12 11" xfId="19342"/>
    <cellStyle name="常规 2 2 3 2 2 5 8 2" xfId="19343"/>
    <cellStyle name="常规 2 6 4 5 10" xfId="19344"/>
    <cellStyle name="常规 2 6 6 9 3" xfId="19345"/>
    <cellStyle name="常规 2 10 9 12 12" xfId="19346"/>
    <cellStyle name="常规 2 10 9 12 6" xfId="19347"/>
    <cellStyle name="常规 2 10 9 12 6 2" xfId="19348"/>
    <cellStyle name="常规 2 10 9 12 7 2" xfId="19349"/>
    <cellStyle name="常规 2 7 7 2 13 7" xfId="19350"/>
    <cellStyle name="常规 2 2 3 3 8 10 2" xfId="19351"/>
    <cellStyle name="常规 2 10 9 12 8 2" xfId="19352"/>
    <cellStyle name="常规 2 7 7 2 14 7" xfId="19353"/>
    <cellStyle name="常规 2 2 3 3 8 11 2" xfId="19354"/>
    <cellStyle name="常规 2 10 9 12 9 2" xfId="19355"/>
    <cellStyle name="常规 37 8 8 2" xfId="19356"/>
    <cellStyle name="常规 2 10 9 13" xfId="19357"/>
    <cellStyle name="常规 2 7 3 2 12 10 2" xfId="19358"/>
    <cellStyle name="常规 2 5 6 10 2" xfId="19359"/>
    <cellStyle name="常规 2 10 9 13 6" xfId="19360"/>
    <cellStyle name="常规 2 2 4 5 2 2 5" xfId="19361"/>
    <cellStyle name="常规 2 10 9 13 9 2" xfId="19362"/>
    <cellStyle name="常规 2 2 4 5 2 2 8 2" xfId="19363"/>
    <cellStyle name="常规 2 2 3 3 4 4" xfId="19364"/>
    <cellStyle name="常规 2 2 4 2 2 14 14" xfId="19365"/>
    <cellStyle name="常规 2 2 4 7 10 2" xfId="19366"/>
    <cellStyle name="常规 2 10 9 14 10" xfId="19367"/>
    <cellStyle name="常规 2 2 3 3 4 4 2" xfId="19368"/>
    <cellStyle name="常规 2 2 4 7 10 2 2" xfId="19369"/>
    <cellStyle name="常规 8 7 2 7 4" xfId="19370"/>
    <cellStyle name="常规 2 10 9 14 10 2" xfId="19371"/>
    <cellStyle name="常规 2 2 4 3 2 13 12" xfId="19372"/>
    <cellStyle name="常规 2 2 3 3 4 5 2" xfId="19373"/>
    <cellStyle name="常规 2 2 4 7 10 3 2" xfId="19374"/>
    <cellStyle name="常规 2 2 2 6 10 13" xfId="19375"/>
    <cellStyle name="常规 8 7 2 8 4" xfId="19376"/>
    <cellStyle name="常规 5 2 5 14" xfId="19377"/>
    <cellStyle name="常规 2 10 9 14 11 2" xfId="19378"/>
    <cellStyle name="常规 2 2 4 7 10 4" xfId="19379"/>
    <cellStyle name="常规 2 2 3 3 4 6" xfId="19380"/>
    <cellStyle name="常规 2 6 4 7 10" xfId="19381"/>
    <cellStyle name="常规 2 10 9 14 12" xfId="19382"/>
    <cellStyle name="常规 2 2 2 2 3 13" xfId="19383"/>
    <cellStyle name="常规 2 6 2 2 10 4 2" xfId="19384"/>
    <cellStyle name="常规 2 10 9 14 6" xfId="19385"/>
    <cellStyle name="常规 2 2 4 5 2 3 5" xfId="19386"/>
    <cellStyle name="常规 2 10 9 14 8 2" xfId="19387"/>
    <cellStyle name="常规 2 2 4 3 2 5 14" xfId="19388"/>
    <cellStyle name="常规 2 2 3 5 2 14 13" xfId="19389"/>
    <cellStyle name="常规 2 2 4 5 2 3 7 2" xfId="19390"/>
    <cellStyle name="常规 2 10 9 14 9" xfId="19391"/>
    <cellStyle name="常规 2 2 4 5 2 3 8" xfId="19392"/>
    <cellStyle name="常规 2 10 9 14 9 2" xfId="19393"/>
    <cellStyle name="常规 24 6 13" xfId="19394"/>
    <cellStyle name="常规 2 2 4 5 2 3 8 2" xfId="19395"/>
    <cellStyle name="常规 2 10 9 15" xfId="19396"/>
    <cellStyle name="常规 2 10 9 20" xfId="19397"/>
    <cellStyle name="常规 2 10 9 16" xfId="19398"/>
    <cellStyle name="常规 2 10 9 21" xfId="19399"/>
    <cellStyle name="常规 2 10 9 17" xfId="19400"/>
    <cellStyle name="常规 2 10 9 22" xfId="19401"/>
    <cellStyle name="常规 2 2 2 2 12 9" xfId="19402"/>
    <cellStyle name="常规 7 8 15 3" xfId="19403"/>
    <cellStyle name="常规 2 10 9 19 2" xfId="19404"/>
    <cellStyle name="常规 2 10 9 24 2" xfId="19405"/>
    <cellStyle name="常规 2 10 9 2 2" xfId="19406"/>
    <cellStyle name="常规 2 10 9 5 9" xfId="19407"/>
    <cellStyle name="常规 2 2 4 9 7 11" xfId="19408"/>
    <cellStyle name="常规 2 10 9 2 2 2" xfId="19409"/>
    <cellStyle name="常规 2 2 4 15 4" xfId="19410"/>
    <cellStyle name="常规 2 2 4 20 4" xfId="19411"/>
    <cellStyle name="常规 2 10 9 6 9" xfId="19412"/>
    <cellStyle name="常规 2 10 9 2 3 2" xfId="19413"/>
    <cellStyle name="常规 2 2 4 16 4" xfId="19414"/>
    <cellStyle name="常规 2 2 4 21 4" xfId="19415"/>
    <cellStyle name="常规 2 10 9 2 4" xfId="19416"/>
    <cellStyle name="常规 2 2 4 2 2 12 9 2" xfId="19417"/>
    <cellStyle name="常规 2 2 4 9 13 10" xfId="19418"/>
    <cellStyle name="常规 2 2 2 5 14 14" xfId="19419"/>
    <cellStyle name="常规 2 10 9 2 5 2" xfId="19420"/>
    <cellStyle name="常规 2 2 4 18 4" xfId="19421"/>
    <cellStyle name="常规 2 2 4 2 2 5" xfId="19422"/>
    <cellStyle name="常规 2 2 4 9 13 11 2" xfId="19423"/>
    <cellStyle name="常规 2 10 9 2 6" xfId="19424"/>
    <cellStyle name="常规 2 2 4 9 13 12" xfId="19425"/>
    <cellStyle name="常规 2 10 9 2 6 2" xfId="19426"/>
    <cellStyle name="常规 2 2 4 19 4" xfId="19427"/>
    <cellStyle name="常规 2 2 4 2 3 5" xfId="19428"/>
    <cellStyle name="常规 2 10 9 2 7" xfId="19429"/>
    <cellStyle name="常规 2 2 4 9 13 13" xfId="19430"/>
    <cellStyle name="常规 2 10 9 2 8 2" xfId="19431"/>
    <cellStyle name="常规 2 2 4 2 5 5" xfId="19432"/>
    <cellStyle name="常规 2 2 3 3 7 14" xfId="19433"/>
    <cellStyle name="常规 34 2 7 2" xfId="19434"/>
    <cellStyle name="常规 29 2 7 2" xfId="19435"/>
    <cellStyle name="常规 2 10 9 3 12" xfId="19436"/>
    <cellStyle name="常规 2 10 9 3 2" xfId="19437"/>
    <cellStyle name="常规 2 10 9 3 2 2" xfId="19438"/>
    <cellStyle name="常规 2 10 9 3 3 2" xfId="19439"/>
    <cellStyle name="常规 2 10 9 3 4" xfId="19440"/>
    <cellStyle name="常规 2 2 4 2 2 4 10 2" xfId="19441"/>
    <cellStyle name="常规 2 10 9 3 4 2" xfId="19442"/>
    <cellStyle name="常规 2 10 9 3 5 2" xfId="19443"/>
    <cellStyle name="常规 2 2 4 3 2 5" xfId="19444"/>
    <cellStyle name="常规 2 10 9 3 6" xfId="19445"/>
    <cellStyle name="常规 2 10 9 3 7" xfId="19446"/>
    <cellStyle name="常规 2 10 9 3 9" xfId="19447"/>
    <cellStyle name="常规 2 6 4 5 9 2" xfId="19448"/>
    <cellStyle name="常规 2 2 3 4 5 2 2" xfId="19449"/>
    <cellStyle name="常规 2 10 9 4" xfId="19450"/>
    <cellStyle name="常规 2 2 3 3 8 12" xfId="19451"/>
    <cellStyle name="常规 2 10 9 4 10" xfId="19452"/>
    <cellStyle name="常规 2 10 9 4 10 2" xfId="19453"/>
    <cellStyle name="常规 2 10 9 4 11 2" xfId="19454"/>
    <cellStyle name="常规 2 2 3 3 8 14" xfId="19455"/>
    <cellStyle name="常规 2 10 9 4 12" xfId="19456"/>
    <cellStyle name="常规 2 10 9 4 2" xfId="19457"/>
    <cellStyle name="常规 2 10 9 4 2 2" xfId="19458"/>
    <cellStyle name="常规 2 10 9 4 3 2" xfId="19459"/>
    <cellStyle name="常规 2 10 9 4 4" xfId="19460"/>
    <cellStyle name="常规 2 2 4 2 2 4 11 2" xfId="19461"/>
    <cellStyle name="常规 2 10 9 4 4 2" xfId="19462"/>
    <cellStyle name="常规 2 10 9 4 5 2" xfId="19463"/>
    <cellStyle name="常规 2 2 4 4 2 5" xfId="19464"/>
    <cellStyle name="常规 2 10 9 4 6" xfId="19465"/>
    <cellStyle name="常规 2 10 9 4 7" xfId="19466"/>
    <cellStyle name="常规 2 10 9 4 9" xfId="19467"/>
    <cellStyle name="常规 2 10 9 5" xfId="19468"/>
    <cellStyle name="常规 2 10 9 5 10" xfId="19469"/>
    <cellStyle name="常规 2 2 3 3 9 12" xfId="19470"/>
    <cellStyle name="常规 2 2 4 5 2 6 9" xfId="19471"/>
    <cellStyle name="常规 2 2 3 3 9 14" xfId="19472"/>
    <cellStyle name="常规 2 10 9 5 12" xfId="19473"/>
    <cellStyle name="常规 2 10 9 5 13" xfId="19474"/>
    <cellStyle name="常规 2 2 3 8 13 4 2" xfId="19475"/>
    <cellStyle name="常规 2 10 9 5 14" xfId="19476"/>
    <cellStyle name="常规 2 10 9 5 2" xfId="19477"/>
    <cellStyle name="常规 2 10 9 5 2 2" xfId="19478"/>
    <cellStyle name="常规 2 2 3 3 2 13 2 2" xfId="19479"/>
    <cellStyle name="常规 2 10 9 5 3" xfId="19480"/>
    <cellStyle name="常规 2 10 9 5 3 2" xfId="19481"/>
    <cellStyle name="常规 2 10 9 5 4" xfId="19482"/>
    <cellStyle name="常规 3 2 2_BCNS01标段清单细目" xfId="19483"/>
    <cellStyle name="常规 2 10 9 5 4 2" xfId="19484"/>
    <cellStyle name="常规 2 2 3 4 2 10 6" xfId="19485"/>
    <cellStyle name="常规 2 10 9 5 5 2" xfId="19486"/>
    <cellStyle name="常规 2 2 4 5 2 5" xfId="19487"/>
    <cellStyle name="常规 2 2 2 4 2 13 10 2" xfId="19488"/>
    <cellStyle name="常规 2 10 9 5 6" xfId="19489"/>
    <cellStyle name="常规 2 10 9 5 7" xfId="19490"/>
    <cellStyle name="常规 2 10 9 6" xfId="19491"/>
    <cellStyle name="常规 2 10 9 6 10" xfId="19492"/>
    <cellStyle name="常规 2 10 9 6 10 2" xfId="19493"/>
    <cellStyle name="常规 2 10 9 6 12" xfId="19494"/>
    <cellStyle name="常规 2 10 9 6 14" xfId="19495"/>
    <cellStyle name="常规 2 10 9 6 2" xfId="19496"/>
    <cellStyle name="常规 2 10 9 6 2 2" xfId="19497"/>
    <cellStyle name="常规 2 7 7 2 5 11" xfId="19498"/>
    <cellStyle name="常规 2 2 3 3 2 13 3 2" xfId="19499"/>
    <cellStyle name="常规 2 10 9 6 3" xfId="19500"/>
    <cellStyle name="常规 2 10 9 6 3 2" xfId="19501"/>
    <cellStyle name="常规 2 10 9 6 4" xfId="19502"/>
    <cellStyle name="常规 2 10 9 6 4 2" xfId="19503"/>
    <cellStyle name="常规 2 10 9 6 5 2" xfId="19504"/>
    <cellStyle name="常规 2 2 4 2 6 10" xfId="19505"/>
    <cellStyle name="常规 2 2 4 6 2 5" xfId="19506"/>
    <cellStyle name="常规 2 2 2 4 2 13 11 2" xfId="19507"/>
    <cellStyle name="常规 2 10 9 6 6" xfId="19508"/>
    <cellStyle name="常规 2 10 9 6 7" xfId="19509"/>
    <cellStyle name="常规 2 10 9 7 10" xfId="19510"/>
    <cellStyle name="常规 2 2 4 7 5 2 2" xfId="19511"/>
    <cellStyle name="常规 2 10 9 7 10 2" xfId="19512"/>
    <cellStyle name="常规 2 10 9 7 11" xfId="19513"/>
    <cellStyle name="常规 2 2 4 7 2 14 9 2" xfId="19514"/>
    <cellStyle name="常规 2 6 7 11 6 2" xfId="19515"/>
    <cellStyle name="常规 2 10 9 7 11 2" xfId="19516"/>
    <cellStyle name="常规 3 9 2 3 2" xfId="19517"/>
    <cellStyle name="常规 2 10 9 7 13" xfId="19518"/>
    <cellStyle name="常规 2 10 9 7 14" xfId="19519"/>
    <cellStyle name="常规 2 10 9 7 2" xfId="19520"/>
    <cellStyle name="常规 2 6 2 3 2 2" xfId="19521"/>
    <cellStyle name="常规 2 10 9 7 2 2" xfId="19522"/>
    <cellStyle name="常规 2 2 3 8 2 10" xfId="19523"/>
    <cellStyle name="常规 2 2 3 3 2 13 4 2" xfId="19524"/>
    <cellStyle name="常规 2 6 3 13 12" xfId="19525"/>
    <cellStyle name="常规 2 10 9 7 3" xfId="19526"/>
    <cellStyle name="常规 2 10 9 7 3 2" xfId="19527"/>
    <cellStyle name="常规 2 10 9 7 4" xfId="19528"/>
    <cellStyle name="常规 2 2 4 9 14 10" xfId="19529"/>
    <cellStyle name="常规 2 10 9 7 4 2" xfId="19530"/>
    <cellStyle name="常规 2 2 4 9 14 10 2" xfId="19531"/>
    <cellStyle name="常规 2 10 9 7 5 2" xfId="19532"/>
    <cellStyle name="常规 2 2 4 7 2 5" xfId="19533"/>
    <cellStyle name="常规 2 2 4 9 14 11 2" xfId="19534"/>
    <cellStyle name="常规 2 10 9 7 6" xfId="19535"/>
    <cellStyle name="常规 2 2 4 9 14 12" xfId="19536"/>
    <cellStyle name="常规 2 10 9 8 14" xfId="19537"/>
    <cellStyle name="常规 2 5 2 2 4 2" xfId="19538"/>
    <cellStyle name="常规 2 10 9 8 2" xfId="19539"/>
    <cellStyle name="常规 2 6 2 3 3 2" xfId="19540"/>
    <cellStyle name="常规 2 7 5 10 10" xfId="19541"/>
    <cellStyle name="常规 2 10 9 8 2 2" xfId="19542"/>
    <cellStyle name="常规 2 2 3 3 2 13 5 2" xfId="19543"/>
    <cellStyle name="常规 2 10 9 8 3" xfId="19544"/>
    <cellStyle name="常规 2 10 9 8 3 2" xfId="19545"/>
    <cellStyle name="常规 2 10 9 8 4" xfId="19546"/>
    <cellStyle name="常规 2 10 9 8 5" xfId="19547"/>
    <cellStyle name="常规 2 10 9 8 6" xfId="19548"/>
    <cellStyle name="常规 2 10 9 8 7" xfId="19549"/>
    <cellStyle name="常规 2 10 9 8 9" xfId="19550"/>
    <cellStyle name="常规 2 6 2 3 4" xfId="19551"/>
    <cellStyle name="常规 2 10 9 9" xfId="19552"/>
    <cellStyle name="常规 2 2 3 7 15 7 2" xfId="19553"/>
    <cellStyle name="常规 2 6 5 2 6 2 2" xfId="19554"/>
    <cellStyle name="常规 2 2 2 4 2 3 5 2" xfId="19555"/>
    <cellStyle name="常规 2 10 9 9 14" xfId="19556"/>
    <cellStyle name="常规 2 5 2 2 9 2" xfId="19557"/>
    <cellStyle name="常规 2 2 4 7 2 10 4" xfId="19558"/>
    <cellStyle name="常规 2 6 6" xfId="19559"/>
    <cellStyle name="常规 2 10 9 9 2" xfId="19560"/>
    <cellStyle name="常规 2 6 2 3 4 2" xfId="19561"/>
    <cellStyle name="常规 2 7 5 15 10" xfId="19562"/>
    <cellStyle name="常规 2 10 9 9 2 2" xfId="19563"/>
    <cellStyle name="常规 2 2 3 3 2 13 6 2" xfId="19564"/>
    <cellStyle name="常规 2 10 9 9 3" xfId="19565"/>
    <cellStyle name="常规 2 10 9 9 3 2" xfId="19566"/>
    <cellStyle name="常规 2 10 9 9 4" xfId="19567"/>
    <cellStyle name="常规 2 10 9 9 4 2" xfId="19568"/>
    <cellStyle name="常规 2 6 12" xfId="19569"/>
    <cellStyle name="常规 2 10 9 9 5" xfId="19570"/>
    <cellStyle name="常规 2 10 9 9 5 2" xfId="19571"/>
    <cellStyle name="常规 2 2 4 9 2 5" xfId="19572"/>
    <cellStyle name="常规 2 10 9 9 6" xfId="19573"/>
    <cellStyle name="常规 2 10 9 9 6 2" xfId="19574"/>
    <cellStyle name="常规 2 2 4 9 3 5" xfId="19575"/>
    <cellStyle name="常规 2 10 9 9 7" xfId="19576"/>
    <cellStyle name="常规 2 2 4 5 2 6 10 2" xfId="19577"/>
    <cellStyle name="常规 2 10 9 9 9" xfId="19578"/>
    <cellStyle name="常规 3 9 4" xfId="19579"/>
    <cellStyle name="常规 2 10 9_BCNS01标段清单细目" xfId="19580"/>
    <cellStyle name="常规 2 2 2 7 2 13" xfId="19581"/>
    <cellStyle name="常规 4 9 4 8 2" xfId="19582"/>
    <cellStyle name="常规 2 2 4 9 12 5 2" xfId="19583"/>
    <cellStyle name="常规 2 10_BCNS01标段清单细目" xfId="19584"/>
    <cellStyle name="常规 2 2 2 6 4" xfId="19585"/>
    <cellStyle name="常规 2 11" xfId="19586"/>
    <cellStyle name="常规 2 2 2 2 7 9" xfId="19587"/>
    <cellStyle name="常规 2 2 2 6 4 3" xfId="19588"/>
    <cellStyle name="常规 2 11 3" xfId="19589"/>
    <cellStyle name="常规 2 2 2 6 4 4" xfId="19590"/>
    <cellStyle name="常规 2 11 4" xfId="19591"/>
    <cellStyle name="常规 2 7 8 12 10" xfId="19592"/>
    <cellStyle name="常规 2 2 2 6 5" xfId="19593"/>
    <cellStyle name="常规 2 12" xfId="19594"/>
    <cellStyle name="常规 2 2 15 9 2" xfId="19595"/>
    <cellStyle name="常规 2 7 8 12 10 2" xfId="19596"/>
    <cellStyle name="常规 2 2 2 6 5 2" xfId="19597"/>
    <cellStyle name="常规 2 12 2" xfId="19598"/>
    <cellStyle name="常规 2 2 2 6 5 3" xfId="19599"/>
    <cellStyle name="常规 2 12 3" xfId="19600"/>
    <cellStyle name="常规 8 3 2 3 2" xfId="19601"/>
    <cellStyle name="常规 2 9 2 11 10 2" xfId="19602"/>
    <cellStyle name="常规 2 7 8 12 11" xfId="19603"/>
    <cellStyle name="常规 2 2 2 6 6" xfId="19604"/>
    <cellStyle name="常规 2 2 2 2 2 7 7 2" xfId="19605"/>
    <cellStyle name="常规 2 13" xfId="19606"/>
    <cellStyle name="常规 2 7 8 12 11 2" xfId="19607"/>
    <cellStyle name="常规 2 2 2 6 6 2" xfId="19608"/>
    <cellStyle name="常规 2 13 2" xfId="19609"/>
    <cellStyle name="常规 8 3 2 3 3" xfId="19610"/>
    <cellStyle name="常规 2 7 8 12 12" xfId="19611"/>
    <cellStyle name="常规 2 2 2 6 7" xfId="19612"/>
    <cellStyle name="常规 2 14" xfId="19613"/>
    <cellStyle name="常规 8 3 2 3 4" xfId="19614"/>
    <cellStyle name="常规 2 7 8 12 13" xfId="19615"/>
    <cellStyle name="常规 2 2 2 6 8" xfId="19616"/>
    <cellStyle name="常规 2 15" xfId="19617"/>
    <cellStyle name="常规 2 7 8 12 14" xfId="19618"/>
    <cellStyle name="常规 2 2 2 6 9" xfId="19619"/>
    <cellStyle name="常规 2 2 2 2 2 14 8 2" xfId="19620"/>
    <cellStyle name="常规 2 16" xfId="19621"/>
    <cellStyle name="常规 5 2 2 9" xfId="19622"/>
    <cellStyle name="常规 2 2 2 7 2 3 6 2" xfId="19623"/>
    <cellStyle name="常规 2 2 4 6 4 8" xfId="19624"/>
    <cellStyle name="常规 2 2 10 10" xfId="19625"/>
    <cellStyle name="常规 2 2 10 10 2" xfId="19626"/>
    <cellStyle name="常规 2 2 4 7 2 11 9" xfId="19627"/>
    <cellStyle name="常规 2 2 10 4 2" xfId="19628"/>
    <cellStyle name="常规 2 2 4 6 10 11 2" xfId="19629"/>
    <cellStyle name="常规 2 2 10 5" xfId="19630"/>
    <cellStyle name="常规 2 2 4 6 10 12" xfId="19631"/>
    <cellStyle name="常规 2 2 3 3 10 10" xfId="19632"/>
    <cellStyle name="常规 2 2 10 5 2" xfId="19633"/>
    <cellStyle name="常规 2 2 10 6" xfId="19634"/>
    <cellStyle name="常规 2 2 4 6 10 13" xfId="19635"/>
    <cellStyle name="常规 2 2 2 4 2 10 8" xfId="19636"/>
    <cellStyle name="常规 2 2 10 6 2" xfId="19637"/>
    <cellStyle name="常规 2 2 10 7" xfId="19638"/>
    <cellStyle name="常规 2 2 4 6 10 14" xfId="19639"/>
    <cellStyle name="常规 2 2 2 4 2 11 8" xfId="19640"/>
    <cellStyle name="常规 2 2 10 7 2" xfId="19641"/>
    <cellStyle name="常规 2 2 10 8" xfId="19642"/>
    <cellStyle name="常规 2 2 2 4 2 12 8" xfId="19643"/>
    <cellStyle name="常规 2 2 10 8 2" xfId="19644"/>
    <cellStyle name="常规 2 2 10 9" xfId="19645"/>
    <cellStyle name="常规 2 2 2 4 2 13 8" xfId="19646"/>
    <cellStyle name="常规 2 2 10 9 2" xfId="19647"/>
    <cellStyle name="常规 2 2 11 10" xfId="19648"/>
    <cellStyle name="常规 2 2 2 7 2 6 4" xfId="19649"/>
    <cellStyle name="常规 2 2 11 10 2" xfId="19650"/>
    <cellStyle name="常规 22 3 13" xfId="19651"/>
    <cellStyle name="常规 2 2 2 7 7 10 2" xfId="19652"/>
    <cellStyle name="常规 2 2 11 14" xfId="19653"/>
    <cellStyle name="常规 2 2 3 5 4 3" xfId="19654"/>
    <cellStyle name="常规 2 2 2 11 8 2" xfId="19655"/>
    <cellStyle name="常规 2 2 11 2 2" xfId="19656"/>
    <cellStyle name="常规 2 2 2 5 2 11 4 2" xfId="19657"/>
    <cellStyle name="常规 2 2 11 3" xfId="19658"/>
    <cellStyle name="常规 2 2 2 11 9" xfId="19659"/>
    <cellStyle name="常规 2 2 2 11 9 2" xfId="19660"/>
    <cellStyle name="常规 2 2 11 3 2" xfId="19661"/>
    <cellStyle name="常规 35 4 4 2" xfId="19662"/>
    <cellStyle name="常规 2 2 2 2 5 10" xfId="19663"/>
    <cellStyle name="常规 2 2 11 4" xfId="19664"/>
    <cellStyle name="常规 2 2 2 2 5 10 2" xfId="19665"/>
    <cellStyle name="常规 2 2 11 4 2" xfId="19666"/>
    <cellStyle name="常规 2 2 2 2 5 11" xfId="19667"/>
    <cellStyle name="常规 2 2 11 5" xfId="19668"/>
    <cellStyle name="常规 2 9 10 5" xfId="19669"/>
    <cellStyle name="常规 2 2 3 3 15 10" xfId="19670"/>
    <cellStyle name="常规 2 2 2 2 5 11 2" xfId="19671"/>
    <cellStyle name="常规 2 2 11 5 2" xfId="19672"/>
    <cellStyle name="常规 2 2 2 2 5 12" xfId="19673"/>
    <cellStyle name="常规 2 2 11 6" xfId="19674"/>
    <cellStyle name="常规 2 2 2 9 5 11" xfId="19675"/>
    <cellStyle name="常规 2 2 11 6 2" xfId="19676"/>
    <cellStyle name="常规 2 2 2 2 5 13" xfId="19677"/>
    <cellStyle name="常规 2 2 11 7" xfId="19678"/>
    <cellStyle name="常规 2 2 11 7 2" xfId="19679"/>
    <cellStyle name="常规 2 2 2 2 5 14" xfId="19680"/>
    <cellStyle name="常规 2 2 11 8" xfId="19681"/>
    <cellStyle name="常规 2 2 11 8 2" xfId="19682"/>
    <cellStyle name="常规 2 2 11 9" xfId="19683"/>
    <cellStyle name="常规 2 2 11 9 2" xfId="19684"/>
    <cellStyle name="常规 2 2 2 12 8 2" xfId="19685"/>
    <cellStyle name="常规 2 2 12 2 2" xfId="19686"/>
    <cellStyle name="常规 2 2 2 5 2 11 5 2" xfId="19687"/>
    <cellStyle name="常规 2 2 12 3" xfId="19688"/>
    <cellStyle name="常规 2 2 2 12 9" xfId="19689"/>
    <cellStyle name="常规 2 2 2 4 10" xfId="19690"/>
    <cellStyle name="常规 2 2 12 4" xfId="19691"/>
    <cellStyle name="常规 2 2 2 4 11" xfId="19692"/>
    <cellStyle name="常规 2 2 12 5" xfId="19693"/>
    <cellStyle name="常规 2 2 2 4 12" xfId="19694"/>
    <cellStyle name="常规 2 2 12 6" xfId="19695"/>
    <cellStyle name="常规 2 2 2 4 13" xfId="19696"/>
    <cellStyle name="常规 2 2 12 7" xfId="19697"/>
    <cellStyle name="常规 2 2 3 3 2 13 10 2" xfId="19698"/>
    <cellStyle name="常规 2 2 12 8" xfId="19699"/>
    <cellStyle name="常规 2 6 3 13 2 2" xfId="19700"/>
    <cellStyle name="常规 2 2 2 4 14" xfId="19701"/>
    <cellStyle name="常规 2 2 2 8 2 14 4" xfId="19702"/>
    <cellStyle name="常规 2 2 2 5 12 12" xfId="19703"/>
    <cellStyle name="常规 2 2 12 8 2" xfId="19704"/>
    <cellStyle name="常规 2 2 2 4 14 2" xfId="19705"/>
    <cellStyle name="常规 2 2 2 4 15" xfId="19706"/>
    <cellStyle name="常规 2 2 3 9 3 7 2" xfId="19707"/>
    <cellStyle name="常规 2 2 12 9" xfId="19708"/>
    <cellStyle name="常规 2 2 3 7 3 10 2" xfId="19709"/>
    <cellStyle name="常规 2 2 2 4 15 2" xfId="19710"/>
    <cellStyle name="常规 2 2 12 9 2" xfId="19711"/>
    <cellStyle name="常规 2 2 13 10" xfId="19712"/>
    <cellStyle name="常规 2 2 13 10 2" xfId="19713"/>
    <cellStyle name="常规 2 6 3 2 10 5" xfId="19714"/>
    <cellStyle name="常规 2 2 2 5 2 11 6 2" xfId="19715"/>
    <cellStyle name="常规 2 2 13 3" xfId="19716"/>
    <cellStyle name="常规 2 6 7 9 10 2" xfId="19717"/>
    <cellStyle name="常规 2 2 2 13 9" xfId="19718"/>
    <cellStyle name="常规 2 2 2 8 2 10 13" xfId="19719"/>
    <cellStyle name="常规 2 2 13 3 2" xfId="19720"/>
    <cellStyle name="常规 2 6 9 10 7" xfId="19721"/>
    <cellStyle name="常规 2 2 2 13 9 2" xfId="19722"/>
    <cellStyle name="常规 2 2 5 10 12" xfId="19723"/>
    <cellStyle name="常规 2 7 8 6 10" xfId="19724"/>
    <cellStyle name="常规 2 2 13 4" xfId="19725"/>
    <cellStyle name="常规 2 7 8 6 10 2" xfId="19726"/>
    <cellStyle name="常规 2 2 13 4 2" xfId="19727"/>
    <cellStyle name="常规 2 6 9 11 7" xfId="19728"/>
    <cellStyle name="常规 2 7 8 6 11" xfId="19729"/>
    <cellStyle name="常规 2 2 13 5" xfId="19730"/>
    <cellStyle name="常规 2 7 8 6 12" xfId="19731"/>
    <cellStyle name="常规 2 2 13 6" xfId="19732"/>
    <cellStyle name="常规 2 2 13 6 2" xfId="19733"/>
    <cellStyle name="常规 2 6 9 13 7" xfId="19734"/>
    <cellStyle name="常规 2 7 8 6 13" xfId="19735"/>
    <cellStyle name="常规 2 2 13 7" xfId="19736"/>
    <cellStyle name="常规 2 7 8 6 14" xfId="19737"/>
    <cellStyle name="常规 2 2 3 3 2 13 11 2" xfId="19738"/>
    <cellStyle name="常规 2 2 3 2 2 8 10" xfId="19739"/>
    <cellStyle name="常规 2 2 13 8" xfId="19740"/>
    <cellStyle name="常规 2 6 3 13 3 2" xfId="19741"/>
    <cellStyle name="常规 2 2 2 8 2 11 13" xfId="19742"/>
    <cellStyle name="常规 2 2 3 2 2 8 10 2" xfId="19743"/>
    <cellStyle name="常规 2 2 13 8 2" xfId="19744"/>
    <cellStyle name="常规 2 2 3 2 2 8 11" xfId="19745"/>
    <cellStyle name="常规 2 2 13 9" xfId="19746"/>
    <cellStyle name="常规 2 2 3 7 3 11 2" xfId="19747"/>
    <cellStyle name="常规 2 2 3 2 2 8 11 2" xfId="19748"/>
    <cellStyle name="常规 2 2 13 9 2" xfId="19749"/>
    <cellStyle name="常规 2 2 14 10" xfId="19750"/>
    <cellStyle name="常规 2 2 14 10 2" xfId="19751"/>
    <cellStyle name="常规 2 3 2 6 12" xfId="19752"/>
    <cellStyle name="常规 6 9 24" xfId="19753"/>
    <cellStyle name="常规 6 9 19" xfId="19754"/>
    <cellStyle name="常规 2 2 2 14 8 2" xfId="19755"/>
    <cellStyle name="常规 2 2 14 2 2" xfId="19756"/>
    <cellStyle name="常规 2 2 2 5 2 11 7 2" xfId="19757"/>
    <cellStyle name="常规 2 2 14 3" xfId="19758"/>
    <cellStyle name="常规 2 6 7 9 11 2" xfId="19759"/>
    <cellStyle name="常规 2 2 2 14 9" xfId="19760"/>
    <cellStyle name="常规 2 2 2 14 9 2" xfId="19761"/>
    <cellStyle name="常规 2 2 14 3 2" xfId="19762"/>
    <cellStyle name="常规 2 2 14 4" xfId="19763"/>
    <cellStyle name="常规 35 4 7 2" xfId="19764"/>
    <cellStyle name="常规 2 2 4 5 2 14 10" xfId="19765"/>
    <cellStyle name="常规 2 2 14 4 2" xfId="19766"/>
    <cellStyle name="常规 2 2 4 5 2 14 10 2" xfId="19767"/>
    <cellStyle name="常规 2 2 14 5" xfId="19768"/>
    <cellStyle name="常规 2 2 4 3 2 10 2 2" xfId="19769"/>
    <cellStyle name="常规 2 2 4 5 2 14 11" xfId="19770"/>
    <cellStyle name="常规 2 2 14 6" xfId="19771"/>
    <cellStyle name="常规 2 2 4 5 2 14 12" xfId="19772"/>
    <cellStyle name="常规 2 2 14 6 2" xfId="19773"/>
    <cellStyle name="常规 2 2 14 7" xfId="19774"/>
    <cellStyle name="常规 2 2 4 5 2 14 13" xfId="19775"/>
    <cellStyle name="常规 2 2 4 5 2 14 14" xfId="19776"/>
    <cellStyle name="常规 2 2 14 8" xfId="19777"/>
    <cellStyle name="常规 2 6 3 13 4 2" xfId="19778"/>
    <cellStyle name="常规 2 2 14 8 2" xfId="19779"/>
    <cellStyle name="常规 2 2 14 9" xfId="19780"/>
    <cellStyle name="常规 2 2 14 9 2" xfId="19781"/>
    <cellStyle name="常规 2 2 2 7 2 5 8 2" xfId="19782"/>
    <cellStyle name="常规 2 2 15" xfId="19783"/>
    <cellStyle name="常规 2 2 4 8 6 8" xfId="19784"/>
    <cellStyle name="常规 2 6 8 3 10 2" xfId="19785"/>
    <cellStyle name="常规 2 2 15 6" xfId="19786"/>
    <cellStyle name="常规 2 2 4 6 11 13" xfId="19787"/>
    <cellStyle name="常规 2 2 15 7" xfId="19788"/>
    <cellStyle name="常规 2 2 4 6 11 14" xfId="19789"/>
    <cellStyle name="常规 2 2 15 8" xfId="19790"/>
    <cellStyle name="常规 2 6 3 13 5 2" xfId="19791"/>
    <cellStyle name="常规 2 2 15 9" xfId="19792"/>
    <cellStyle name="常规 2 7 8 2 14 5 2" xfId="19793"/>
    <cellStyle name="常规 2 2 16" xfId="19794"/>
    <cellStyle name="常规 2 8 2 6 10" xfId="19795"/>
    <cellStyle name="常规 2 2 4 8 6 9" xfId="19796"/>
    <cellStyle name="常规 2 2 16 10" xfId="19797"/>
    <cellStyle name="常规 2 2 2 21 8" xfId="19798"/>
    <cellStyle name="常规 2 2 2 16 8" xfId="19799"/>
    <cellStyle name="常规 2 2 16 2" xfId="19800"/>
    <cellStyle name="常规 2 8 2 6 10 2" xfId="19801"/>
    <cellStyle name="常规 2 2 4 8 6 9 2" xfId="19802"/>
    <cellStyle name="常规 2 2 2 21 8 2" xfId="19803"/>
    <cellStyle name="常规 2 2 2 16 8 2" xfId="19804"/>
    <cellStyle name="常规 2 2 16 2 2" xfId="19805"/>
    <cellStyle name="常规 2 2 2 5 2 11 9 2" xfId="19806"/>
    <cellStyle name="常规 2 2 16 3" xfId="19807"/>
    <cellStyle name="常规 2 2 2 21 9" xfId="19808"/>
    <cellStyle name="常规 2 2 2 16 9" xfId="19809"/>
    <cellStyle name="常规 2 7 4 2 2 4" xfId="19810"/>
    <cellStyle name="常规 2 2 17 10" xfId="19811"/>
    <cellStyle name="常规 2 7 4 2 2 4 2" xfId="19812"/>
    <cellStyle name="常规 2 2 17 10 2" xfId="19813"/>
    <cellStyle name="常规 7 21 3" xfId="19814"/>
    <cellStyle name="常规 7 16 3" xfId="19815"/>
    <cellStyle name="常规 2 7 4 2 2 8" xfId="19816"/>
    <cellStyle name="常规 2 2 3 2 2 11 2 2" xfId="19817"/>
    <cellStyle name="常规 2 2 17 14" xfId="19818"/>
    <cellStyle name="常规 2 2 3 6 9 3" xfId="19819"/>
    <cellStyle name="常规 2 2 2 22 8" xfId="19820"/>
    <cellStyle name="常规 2 2 2 17 8" xfId="19821"/>
    <cellStyle name="常规 2 2 17 2" xfId="19822"/>
    <cellStyle name="常规 2 2 2 22 8 2" xfId="19823"/>
    <cellStyle name="常规 2 2 2 17 8 2" xfId="19824"/>
    <cellStyle name="常规 2 7 5 2 4 8" xfId="19825"/>
    <cellStyle name="常规 2 2 17 2 2" xfId="19826"/>
    <cellStyle name="常规 2 2 2 22 9" xfId="19827"/>
    <cellStyle name="常规 2 2 2 17 9" xfId="19828"/>
    <cellStyle name="常规 2 2 17 3" xfId="19829"/>
    <cellStyle name="常规 2 2 2 3 8 6 2" xfId="19830"/>
    <cellStyle name="常规 2 2 2 3 2 12 9 2" xfId="19831"/>
    <cellStyle name="常规 2 2 18" xfId="19832"/>
    <cellStyle name="常规 2 8 2 6 12" xfId="19833"/>
    <cellStyle name="常规 2 2 4 2 14 4 2" xfId="19834"/>
    <cellStyle name="常规 2 3 14 10 2" xfId="19835"/>
    <cellStyle name="常规 2 7 4 2 7 4" xfId="19836"/>
    <cellStyle name="常规 2 2 18 10" xfId="19837"/>
    <cellStyle name="常规 2 7 4 2 7 4 2" xfId="19838"/>
    <cellStyle name="常规 2 2 18 10 2" xfId="19839"/>
    <cellStyle name="常规 6 3 9 3" xfId="19840"/>
    <cellStyle name="常规 36 7 9" xfId="19841"/>
    <cellStyle name="常规 2 2 2 5 2 22" xfId="19842"/>
    <cellStyle name="常规 2 2 2 5 2 17" xfId="19843"/>
    <cellStyle name="常规 2 7 4 2 7 5 2" xfId="19844"/>
    <cellStyle name="常规 2 2 18 11 2" xfId="19845"/>
    <cellStyle name="常规 2 2 2 18 8" xfId="19846"/>
    <cellStyle name="常规 2 2 18 2" xfId="19847"/>
    <cellStyle name="常规 2 2 2 18 8 2" xfId="19848"/>
    <cellStyle name="常规 2 2 18 2 2" xfId="19849"/>
    <cellStyle name="常规 2 6 3 2 11 6" xfId="19850"/>
    <cellStyle name="常规 2 2 2 18 9" xfId="19851"/>
    <cellStyle name="常规 2 2 18 3" xfId="19852"/>
    <cellStyle name="常规 2 2 2 18 9 2" xfId="19853"/>
    <cellStyle name="常规 2 2 18 3 2" xfId="19854"/>
    <cellStyle name="常规 2 6 3 2 12 6" xfId="19855"/>
    <cellStyle name="常规 2 2 2 2 16" xfId="19856"/>
    <cellStyle name="常规 2 2 4 5 2 4 8" xfId="19857"/>
    <cellStyle name="常规 2 8 12 8 2" xfId="19858"/>
    <cellStyle name="常规 2 2 2 10" xfId="19859"/>
    <cellStyle name="常规 2 2 3 5 2 5 6 2" xfId="19860"/>
    <cellStyle name="常规 2 2 2 9 13 2 2" xfId="19861"/>
    <cellStyle name="常规 2 4 2 5 11" xfId="19862"/>
    <cellStyle name="常规 31 14 4 2" xfId="19863"/>
    <cellStyle name="常规 26 14 4 2" xfId="19864"/>
    <cellStyle name="常规 2 2 2 10 13" xfId="19865"/>
    <cellStyle name="常规 2 2 4 6 3 6" xfId="19866"/>
    <cellStyle name="常规 2 2 2 10 2" xfId="19867"/>
    <cellStyle name="常规 2 2 2 10 2 2" xfId="19868"/>
    <cellStyle name="常规 2 2 2 10 3" xfId="19869"/>
    <cellStyle name="常规 2 2 2 10 3 2" xfId="19870"/>
    <cellStyle name="常规 2 2 2 10 4" xfId="19871"/>
    <cellStyle name="常规 2 2 2 10 4 2" xfId="19872"/>
    <cellStyle name="常规 2 2 2 10 5" xfId="19873"/>
    <cellStyle name="常规 4 6 2 11" xfId="19874"/>
    <cellStyle name="常规 2 2 2 10 5 2" xfId="19875"/>
    <cellStyle name="常规 2 2 2 10 6" xfId="19876"/>
    <cellStyle name="常规 2 2 2 10 6 2" xfId="19877"/>
    <cellStyle name="常规 2 2 2 10 7" xfId="19878"/>
    <cellStyle name="常规 2 2 2 10 7 2" xfId="19879"/>
    <cellStyle name="常规 2 2 2 2 17" xfId="19880"/>
    <cellStyle name="常规 2 2 4 5 2 4 9" xfId="19881"/>
    <cellStyle name="常规 37 6 6 2" xfId="19882"/>
    <cellStyle name="常规 2 2 2 11" xfId="19883"/>
    <cellStyle name="常规 5 2 6 5 2" xfId="19884"/>
    <cellStyle name="常规 2 2 2 11 11 2" xfId="19885"/>
    <cellStyle name="常规 2 2 4 6 8 4 2" xfId="19886"/>
    <cellStyle name="常规 2 2 2 5 2 11 11 2" xfId="19887"/>
    <cellStyle name="常规 2 4 2 6 10" xfId="19888"/>
    <cellStyle name="常规 5 2 6 6" xfId="19889"/>
    <cellStyle name="常规 2 2 2 11 12" xfId="19890"/>
    <cellStyle name="常规 2 2 4 6 8 5" xfId="19891"/>
    <cellStyle name="常规 2 2 2 9 13 7 2" xfId="19892"/>
    <cellStyle name="常规 2 4 2 6 11" xfId="19893"/>
    <cellStyle name="常规 5 2 6 7" xfId="19894"/>
    <cellStyle name="常规 31 14 9 2" xfId="19895"/>
    <cellStyle name="常规 26 14 9 2" xfId="19896"/>
    <cellStyle name="常规 2 2 2 11 13" xfId="19897"/>
    <cellStyle name="常规 2 2 4 6 8 6" xfId="19898"/>
    <cellStyle name="常规 5 2 6 8" xfId="19899"/>
    <cellStyle name="常规 2 2 2 11 14" xfId="19900"/>
    <cellStyle name="常规 2 2 4 6 8 7" xfId="19901"/>
    <cellStyle name="常规 2 2 2 11 2" xfId="19902"/>
    <cellStyle name="常规 2 2 2 9 3 11" xfId="19903"/>
    <cellStyle name="常规 2 2 2 11 2 2" xfId="19904"/>
    <cellStyle name="常规 2 2 2 11 3" xfId="19905"/>
    <cellStyle name="常规 2 2 2 11 3 2" xfId="19906"/>
    <cellStyle name="常规 2 2 2 11 4" xfId="19907"/>
    <cellStyle name="常规 2 2 2 11 4 2" xfId="19908"/>
    <cellStyle name="常规 2 2 2 11 5" xfId="19909"/>
    <cellStyle name="常规 2 2 2 11 5 2" xfId="19910"/>
    <cellStyle name="常规 2 2 2 11 6" xfId="19911"/>
    <cellStyle name="常规 2 2 3 3 14 10" xfId="19912"/>
    <cellStyle name="常规 31 4 13" xfId="19913"/>
    <cellStyle name="常规 26 4 13" xfId="19914"/>
    <cellStyle name="常规 2 7 3_BCNS01标段清单细目" xfId="19915"/>
    <cellStyle name="常规 2 2 2 11 6 2" xfId="19916"/>
    <cellStyle name="常规 2 2 2 11 7" xfId="19917"/>
    <cellStyle name="常规 2 2 2 9 4 11" xfId="19918"/>
    <cellStyle name="常规 2 2 2 11 7 2" xfId="19919"/>
    <cellStyle name="常规 2 2 2 2 18" xfId="19920"/>
    <cellStyle name="常规 2 2 2 12" xfId="19921"/>
    <cellStyle name="常规 2 2 2 9 8 11" xfId="19922"/>
    <cellStyle name="常规 8 6 2 6 3" xfId="19923"/>
    <cellStyle name="常规 2 5 2 9 7" xfId="19924"/>
    <cellStyle name="常规 2 2 2 12 2 2" xfId="19925"/>
    <cellStyle name="常规 2 2 2 12 3" xfId="19926"/>
    <cellStyle name="常规 2 2 2 12 3 2" xfId="19927"/>
    <cellStyle name="常规 2 2 2 12 4" xfId="19928"/>
    <cellStyle name="常规 2 2 2 5 10 12" xfId="19929"/>
    <cellStyle name="常规 2 2 2 12 4 2" xfId="19930"/>
    <cellStyle name="常规 2 2 2 12 5" xfId="19931"/>
    <cellStyle name="常规 2 2 2 12 5 2" xfId="19932"/>
    <cellStyle name="常规 2 2 2 12 6" xfId="19933"/>
    <cellStyle name="常规 31 9 13" xfId="19934"/>
    <cellStyle name="常规 26 9 13" xfId="19935"/>
    <cellStyle name="常规 2 2 2 12 6 2" xfId="19936"/>
    <cellStyle name="常规 2 2 2 9 9 11" xfId="19937"/>
    <cellStyle name="常规 2 2 2 12 7 2" xfId="19938"/>
    <cellStyle name="常规 2 2 2 13" xfId="19939"/>
    <cellStyle name="常规 2 2 2 5 15 3 2" xfId="19940"/>
    <cellStyle name="常规 2 2 4 6 6 2" xfId="19941"/>
    <cellStyle name="常规 2 2 2 13 11 2" xfId="19942"/>
    <cellStyle name="常规 2 2 2 5 15 4" xfId="19943"/>
    <cellStyle name="常规 2 2 4 6 7" xfId="19944"/>
    <cellStyle name="常规 2 4 2 8 10" xfId="19945"/>
    <cellStyle name="常规 2 2 2 13 12" xfId="19946"/>
    <cellStyle name="常规 2 2 3 5 10 3 2" xfId="19947"/>
    <cellStyle name="常规 2 2 2 5 15 5" xfId="19948"/>
    <cellStyle name="常规 2 2 4 6 8" xfId="19949"/>
    <cellStyle name="常规 2 9 3 11 2" xfId="19950"/>
    <cellStyle name="常规 2 4 2 8 11" xfId="19951"/>
    <cellStyle name="常规 2 2 2 13 13" xfId="19952"/>
    <cellStyle name="常规 2 2 2 13 2" xfId="19953"/>
    <cellStyle name="常规 2 2 2 13 2 2" xfId="19954"/>
    <cellStyle name="常规 2 2 2 13 3" xfId="19955"/>
    <cellStyle name="常规 2 2 2 13 4" xfId="19956"/>
    <cellStyle name="常规 4 9 6 5 2" xfId="19957"/>
    <cellStyle name="常规 2 2 4 9 14 2 2" xfId="19958"/>
    <cellStyle name="常规 2 2 3 8 2 2 7 2" xfId="19959"/>
    <cellStyle name="常规 2 2 2 5 15 12" xfId="19960"/>
    <cellStyle name="常规 2 2 4 2 7 3" xfId="19961"/>
    <cellStyle name="常规 2 2 4 28 2" xfId="19962"/>
    <cellStyle name="常规 2 2 2 13 4 2" xfId="19963"/>
    <cellStyle name="常规 2 2 2 13 5" xfId="19964"/>
    <cellStyle name="常规 2 2 2 13 5 2" xfId="19965"/>
    <cellStyle name="常规 2 2 2 13 6" xfId="19966"/>
    <cellStyle name="常规 2 2 2 14" xfId="19967"/>
    <cellStyle name="常规 2 2 2 14 10" xfId="19968"/>
    <cellStyle name="常规 2 2 5 14 2" xfId="19969"/>
    <cellStyle name="常规 2 2 2 14 10 2" xfId="19970"/>
    <cellStyle name="常规 2 2 3 3 2 11 8" xfId="19971"/>
    <cellStyle name="常规 2 2 5 14 2 2" xfId="19972"/>
    <cellStyle name="常规 2 7 7 5 2 2" xfId="19973"/>
    <cellStyle name="常规 2 2 2 14 11" xfId="19974"/>
    <cellStyle name="常规 2 2 5 14 3" xfId="19975"/>
    <cellStyle name="常规 2 2 2 14 11 2" xfId="19976"/>
    <cellStyle name="常规 2 2 3 3 2 12 8" xfId="19977"/>
    <cellStyle name="常规 2 2 5 14 3 2" xfId="19978"/>
    <cellStyle name="常规 2 2 2 14 12" xfId="19979"/>
    <cellStyle name="常规 2 2 5 14 4" xfId="19980"/>
    <cellStyle name="常规 2 2 3 5 10 8 2" xfId="19981"/>
    <cellStyle name="常规 2 4 2 9 11" xfId="19982"/>
    <cellStyle name="常规 2 2 2 14 13" xfId="19983"/>
    <cellStyle name="常规 2 2 5 14 5" xfId="19984"/>
    <cellStyle name="常规 2 2 5 14 6" xfId="19985"/>
    <cellStyle name="常规 2 2 2 14 14" xfId="19986"/>
    <cellStyle name="常规 2 3 2 12 8 2" xfId="19987"/>
    <cellStyle name="常规 2 2 2 14 2" xfId="19988"/>
    <cellStyle name="常规 2 2 2 14 2 2" xfId="19989"/>
    <cellStyle name="常规 2 2 2 14 3" xfId="19990"/>
    <cellStyle name="常规 2 2 2 14 3 2" xfId="19991"/>
    <cellStyle name="常规 2 2 2 14 4" xfId="19992"/>
    <cellStyle name="常规 4 9 6 6 2" xfId="19993"/>
    <cellStyle name="常规 2 2 4 9 14 3 2" xfId="19994"/>
    <cellStyle name="常规 2 2 2 8 2 14 13" xfId="19995"/>
    <cellStyle name="常规 2 2 3 8 2 3 7 2" xfId="19996"/>
    <cellStyle name="常规 2 2 4 3 7 3" xfId="19997"/>
    <cellStyle name="常规 2 2 2 14 4 2" xfId="19998"/>
    <cellStyle name="常规 2 2 5 14 12" xfId="19999"/>
    <cellStyle name="常规 2 2 2 14 5" xfId="20000"/>
    <cellStyle name="常规 5 2 12 8 2" xfId="20001"/>
    <cellStyle name="常规 2 6 2 6 2 2" xfId="20002"/>
    <cellStyle name="常规 2 2 2 14 5 2" xfId="20003"/>
    <cellStyle name="常规 2 7 3 15 10 2" xfId="20004"/>
    <cellStyle name="常规 2 2 2 14 6" xfId="20005"/>
    <cellStyle name="常规 2 2 2 14 7" xfId="20006"/>
    <cellStyle name="常规 2 2 2 14 7 2" xfId="20007"/>
    <cellStyle name="常规 2 2 2 4 2 2 8 2" xfId="20008"/>
    <cellStyle name="常规 2 2 2 20" xfId="20009"/>
    <cellStyle name="常规 2 2 2 15" xfId="20010"/>
    <cellStyle name="常规 2 2 2 20 10" xfId="20011"/>
    <cellStyle name="常规 2 2 2 15 10" xfId="20012"/>
    <cellStyle name="常规 2 2 3 8 2 7 3 2" xfId="20013"/>
    <cellStyle name="常规 2 2 4 7 3 3" xfId="20014"/>
    <cellStyle name="常规 2 2 5 19 2" xfId="20015"/>
    <cellStyle name="常规 2 2 5 24 2" xfId="20016"/>
    <cellStyle name="常规 2 2 2 20 10 2" xfId="20017"/>
    <cellStyle name="常规 2 2 2 15 10 2" xfId="20018"/>
    <cellStyle name="常规 2 2 4 7 3 3 2" xfId="20019"/>
    <cellStyle name="常规 2 7 7 5 7 2" xfId="20020"/>
    <cellStyle name="常规 2 2 2 20 11" xfId="20021"/>
    <cellStyle name="常规 2 2 2 15 11" xfId="20022"/>
    <cellStyle name="常规 2 2 4 7 3 4" xfId="20023"/>
    <cellStyle name="常规 2 2 2 9 14 2 2" xfId="20024"/>
    <cellStyle name="常规 2 2 3 8 2 13 3" xfId="20025"/>
    <cellStyle name="常规 2 2 2 20 13" xfId="20026"/>
    <cellStyle name="常规 2 2 2 15 13" xfId="20027"/>
    <cellStyle name="常规 2 2 4 7 3 6" xfId="20028"/>
    <cellStyle name="常规 2 2 2 20 14" xfId="20029"/>
    <cellStyle name="常规 2 2 2 15 14" xfId="20030"/>
    <cellStyle name="常规 2 2 4 7 3 7" xfId="20031"/>
    <cellStyle name="常规 2 2 2 20 2" xfId="20032"/>
    <cellStyle name="常规 2 2 2 15 2" xfId="20033"/>
    <cellStyle name="常规 2 2 2 20 2 2" xfId="20034"/>
    <cellStyle name="常规 2 2 2 15 2 2" xfId="20035"/>
    <cellStyle name="常规 2 2 2 20 3" xfId="20036"/>
    <cellStyle name="常规 2 2 2 15 3" xfId="20037"/>
    <cellStyle name="常规 2 2 2 20 3 2" xfId="20038"/>
    <cellStyle name="常规 2 2 2 15 3 2" xfId="20039"/>
    <cellStyle name="常规 2 2 2 20 4" xfId="20040"/>
    <cellStyle name="常规 2 2 2 15 4" xfId="20041"/>
    <cellStyle name="常规 4 9 6 7 2" xfId="20042"/>
    <cellStyle name="常规 2 2 4 9 14 4 2" xfId="20043"/>
    <cellStyle name="常规 2 2 2 20 4 2" xfId="20044"/>
    <cellStyle name="常规 2 2 2 15 4 2" xfId="20045"/>
    <cellStyle name="常规 2 2 2 20 5" xfId="20046"/>
    <cellStyle name="常规 2 2 2 15 5" xfId="20047"/>
    <cellStyle name="常规 5 2 12 9 2" xfId="20048"/>
    <cellStyle name="常规 2 6 2 6 3 2" xfId="20049"/>
    <cellStyle name="常规 4 7 2 11" xfId="20050"/>
    <cellStyle name="常规 2 7 8 10 10" xfId="20051"/>
    <cellStyle name="常规 2 2 2 20 5 2" xfId="20052"/>
    <cellStyle name="常规 2 2 2 15 5 2" xfId="20053"/>
    <cellStyle name="常规 2 7 3 15 11 2" xfId="20054"/>
    <cellStyle name="常规 2 2 2 20 6" xfId="20055"/>
    <cellStyle name="常规 2 2 2 15 6" xfId="20056"/>
    <cellStyle name="常规 2 2 2 20 6 2" xfId="20057"/>
    <cellStyle name="常规 2 2 2 15 6 2" xfId="20058"/>
    <cellStyle name="常规 2 2 2 20 7" xfId="20059"/>
    <cellStyle name="常规 2 2 2 15 7" xfId="20060"/>
    <cellStyle name="常规 2 2 2 21" xfId="20061"/>
    <cellStyle name="常规 2 2 2 16" xfId="20062"/>
    <cellStyle name="常规 2 2 2 21 10" xfId="20063"/>
    <cellStyle name="常规 2 2 2 16 10" xfId="20064"/>
    <cellStyle name="常规 2 2 3 8 2 7 8 2" xfId="20065"/>
    <cellStyle name="常规 2 7 6 2 23" xfId="20066"/>
    <cellStyle name="常规 2 7 6 2 18" xfId="20067"/>
    <cellStyle name="常规 2 2 4 7 8 3" xfId="20068"/>
    <cellStyle name="常规 2 2 2 18 5 2" xfId="20069"/>
    <cellStyle name="常规 2 2 2 21 11" xfId="20070"/>
    <cellStyle name="常规 2 2 2 16 11" xfId="20071"/>
    <cellStyle name="常规 2 7 6 2 24" xfId="20072"/>
    <cellStyle name="常规 2 7 6 2 19" xfId="20073"/>
    <cellStyle name="常规 2 2 4 7 8 4" xfId="20074"/>
    <cellStyle name="常规 2 2 2 21 12" xfId="20075"/>
    <cellStyle name="常规 2 2 2 16 12" xfId="20076"/>
    <cellStyle name="常规 2 7 6 2 25" xfId="20077"/>
    <cellStyle name="常规 2 2 4 7 8 5" xfId="20078"/>
    <cellStyle name="常规 2 2 2 9 14 7 2" xfId="20079"/>
    <cellStyle name="常规 2 2 2 21 13" xfId="20080"/>
    <cellStyle name="常规 2 2 2 16 13" xfId="20081"/>
    <cellStyle name="常规 2 7 6 2 26" xfId="20082"/>
    <cellStyle name="常规 2 2 4 7 8 6" xfId="20083"/>
    <cellStyle name="常规 2 2 2 21 14" xfId="20084"/>
    <cellStyle name="常规 2 2 2 16 14" xfId="20085"/>
    <cellStyle name="常规 2 7 6 2 27" xfId="20086"/>
    <cellStyle name="常规 2 2 4 7 8 7" xfId="20087"/>
    <cellStyle name="常规 2 2 2 21 2" xfId="20088"/>
    <cellStyle name="常规 2 2 2 16 2" xfId="20089"/>
    <cellStyle name="常规 2 2 3 4 2 13 4" xfId="20090"/>
    <cellStyle name="常规 2 2 3 8 2 5 5 2" xfId="20091"/>
    <cellStyle name="常规 2 2 4 5 5 3" xfId="20092"/>
    <cellStyle name="常规 2 2 2 21 2 2" xfId="20093"/>
    <cellStyle name="常规 2 2 2 16 2 2" xfId="20094"/>
    <cellStyle name="常规 2 2 2 21 3" xfId="20095"/>
    <cellStyle name="常规 2 2 2 16 3" xfId="20096"/>
    <cellStyle name="常规 2 2 3 4 2 14 4" xfId="20097"/>
    <cellStyle name="常规 2 2 3 8 2 5 6 2" xfId="20098"/>
    <cellStyle name="常规 2 2 4 5 6 3" xfId="20099"/>
    <cellStyle name="常规 2 2 2 21 3 2" xfId="20100"/>
    <cellStyle name="常规 2 2 2 16 3 2" xfId="20101"/>
    <cellStyle name="常规 2 2 2 21 4" xfId="20102"/>
    <cellStyle name="常规 2 2 2 16 4" xfId="20103"/>
    <cellStyle name="常规 4 9 6 8 2" xfId="20104"/>
    <cellStyle name="常规 2 2 4 9 14 5 2" xfId="20105"/>
    <cellStyle name="常规 2 2 2 21 4 2" xfId="20106"/>
    <cellStyle name="常规 2 2 2 16 4 2" xfId="20107"/>
    <cellStyle name="常规 2 2 2 21 5" xfId="20108"/>
    <cellStyle name="常规 2 2 2 16 5" xfId="20109"/>
    <cellStyle name="常规 5 2 4 10 2" xfId="20110"/>
    <cellStyle name="常规 2 6 2 6 4 2" xfId="20111"/>
    <cellStyle name="常规 2 2 2 2 12 10" xfId="20112"/>
    <cellStyle name="常规 2 7 8 15 10" xfId="20113"/>
    <cellStyle name="常规 2 2 2 21 5 2" xfId="20114"/>
    <cellStyle name="常规 2 2 2 16 5 2" xfId="20115"/>
    <cellStyle name="常规 2 2 2 21 6" xfId="20116"/>
    <cellStyle name="常规 2 2 2 16 6" xfId="20117"/>
    <cellStyle name="常规 2 2 2 3 2 2 13" xfId="20118"/>
    <cellStyle name="常规 2 2 3 8 2 5 9 2" xfId="20119"/>
    <cellStyle name="常规 2 2 4 5 9 3" xfId="20120"/>
    <cellStyle name="常规 2 3 12 14" xfId="20121"/>
    <cellStyle name="常规 32 4 13" xfId="20122"/>
    <cellStyle name="常规 27 4 13" xfId="20123"/>
    <cellStyle name="常规 2 2 2 21 6 2" xfId="20124"/>
    <cellStyle name="常规 2 2 2 16 6 2" xfId="20125"/>
    <cellStyle name="常规 2 2 2 21 7" xfId="20126"/>
    <cellStyle name="常规 2 2 2 16 7" xfId="20127"/>
    <cellStyle name="常规 2 2 2 21 7 2" xfId="20128"/>
    <cellStyle name="常规 2 2 2 16 7 2" xfId="20129"/>
    <cellStyle name="常规 2 7 4 13 7 2" xfId="20130"/>
    <cellStyle name="常规 2 2 2 22" xfId="20131"/>
    <cellStyle name="常规 2 2 2 17" xfId="20132"/>
    <cellStyle name="常规 2 2 2 22 10 2" xfId="20133"/>
    <cellStyle name="常规 2 2 2 17 10 2" xfId="20134"/>
    <cellStyle name="常规 2 6 3 2 13 6 2" xfId="20135"/>
    <cellStyle name="常规 2 2 2 22 11" xfId="20136"/>
    <cellStyle name="常规 2 2 2 17 11" xfId="20137"/>
    <cellStyle name="常规 2 3 2 9 6 2" xfId="20138"/>
    <cellStyle name="常规 2 6 3 2 13 7" xfId="20139"/>
    <cellStyle name="常规 2 2 2 22 11 2" xfId="20140"/>
    <cellStyle name="常规 2 2 2 17 11 2" xfId="20141"/>
    <cellStyle name="常规 2 6 3 2 13 7 2" xfId="20142"/>
    <cellStyle name="常规 2 2 2 22 12" xfId="20143"/>
    <cellStyle name="常规 2 2 2 17 12" xfId="20144"/>
    <cellStyle name="常规 2 2 4 7 2 2 4 2" xfId="20145"/>
    <cellStyle name="常规 2 6 3 2 13 8" xfId="20146"/>
    <cellStyle name="常规 2 2 2 22 13" xfId="20147"/>
    <cellStyle name="常规 2 2 2 17 13" xfId="20148"/>
    <cellStyle name="常规 2 6 3 2 13 9" xfId="20149"/>
    <cellStyle name="常规 2 2 2 22 14" xfId="20150"/>
    <cellStyle name="常规 2 2 2 17 14" xfId="20151"/>
    <cellStyle name="常规 2 2 2 22 2 2" xfId="20152"/>
    <cellStyle name="常规 2 2 2 17 2 2" xfId="20153"/>
    <cellStyle name="常规 2 2 4 7 2 2 10 2" xfId="20154"/>
    <cellStyle name="常规 2 2 2 22 3" xfId="20155"/>
    <cellStyle name="常规 2 2 2 17 3" xfId="20156"/>
    <cellStyle name="常规 2 2 4 7 2 2 11" xfId="20157"/>
    <cellStyle name="常规 2 2 2 22 3 2" xfId="20158"/>
    <cellStyle name="常规 2 2 2 17 3 2" xfId="20159"/>
    <cellStyle name="常规 2 2 4 7 2 2 11 2" xfId="20160"/>
    <cellStyle name="常规 2 2 2 22 4" xfId="20161"/>
    <cellStyle name="常规 2 2 2 17 4" xfId="20162"/>
    <cellStyle name="常规 2 2 4 7 2 2 12" xfId="20163"/>
    <cellStyle name="常规 2 2 4 9 11 10 2" xfId="20164"/>
    <cellStyle name="常规 4 9 6 9 2" xfId="20165"/>
    <cellStyle name="常规 2 2 4 9 14 6 2" xfId="20166"/>
    <cellStyle name="常规 2 2 2 22 4 2" xfId="20167"/>
    <cellStyle name="常规 2 2 2 17 4 2" xfId="20168"/>
    <cellStyle name="常规 2 2 2 22 5" xfId="20169"/>
    <cellStyle name="常规 2 2 2 17 5" xfId="20170"/>
    <cellStyle name="常规 2 2 4 7 2 2 13" xfId="20171"/>
    <cellStyle name="常规 5 2 4 11 2" xfId="20172"/>
    <cellStyle name="常规 2 6 2 6 5 2" xfId="20173"/>
    <cellStyle name="常规 2 2 2 22 6" xfId="20174"/>
    <cellStyle name="常规 2 2 2 17 6" xfId="20175"/>
    <cellStyle name="常规 2 2 4 7 2 2 14" xfId="20176"/>
    <cellStyle name="常规 5 2 7 4" xfId="20177"/>
    <cellStyle name="常规 2 2 2 3 2 7 13" xfId="20178"/>
    <cellStyle name="常规 2 2 3 8 2 6 9 2" xfId="20179"/>
    <cellStyle name="常规 2 7 5 2 2 8" xfId="20180"/>
    <cellStyle name="常规 2 2 4 6 9 3" xfId="20181"/>
    <cellStyle name="常规 32 9 13" xfId="20182"/>
    <cellStyle name="常规 27 9 13" xfId="20183"/>
    <cellStyle name="常规 2 2 2 22 6 2" xfId="20184"/>
    <cellStyle name="常规 2 2 2 17 6 2" xfId="20185"/>
    <cellStyle name="常规 2 2 2 22 7" xfId="20186"/>
    <cellStyle name="常规 2 2 2 17 7" xfId="20187"/>
    <cellStyle name="常规 2 2 2 22 7 2" xfId="20188"/>
    <cellStyle name="常规 2 2 2 17 7 2" xfId="20189"/>
    <cellStyle name="常规 2 2 2 23" xfId="20190"/>
    <cellStyle name="常规 2 2 2 18" xfId="20191"/>
    <cellStyle name="常规 2 2 5 6 5 2" xfId="20192"/>
    <cellStyle name="常规 6 2 3 3" xfId="20193"/>
    <cellStyle name="常规 2 2 2 7 2 13 9 2" xfId="20194"/>
    <cellStyle name="常规 2 6 7 9 6" xfId="20195"/>
    <cellStyle name="常规 2 2 2 18 10 2" xfId="20196"/>
    <cellStyle name="常规 2 2 4 5 2 6 10" xfId="20197"/>
    <cellStyle name="常规 2 2 2 23 2" xfId="20198"/>
    <cellStyle name="常规 2 2 2 18 2" xfId="20199"/>
    <cellStyle name="常规 2 2 2 18 2 2" xfId="20200"/>
    <cellStyle name="常规 2 2 2 18 3" xfId="20201"/>
    <cellStyle name="常规 2 2 2 18 3 2" xfId="20202"/>
    <cellStyle name="常规 2 2 2 18 4" xfId="20203"/>
    <cellStyle name="常规 2 2 4 9 11 11 2" xfId="20204"/>
    <cellStyle name="常规 2 2 4 9 14 7 2" xfId="20205"/>
    <cellStyle name="常规 2 2 2 18 4 2" xfId="20206"/>
    <cellStyle name="常规 2 2 2 5 2 7 2 2" xfId="20207"/>
    <cellStyle name="常规 2 2 3 8 2 7 8" xfId="20208"/>
    <cellStyle name="常规 2 2 2 18 5" xfId="20209"/>
    <cellStyle name="常规 2 6 2 6 6 2" xfId="20210"/>
    <cellStyle name="常规 2 2 2 18 6" xfId="20211"/>
    <cellStyle name="常规 2 2 2 18 7" xfId="20212"/>
    <cellStyle name="常规 2 2 2 18 7 2" xfId="20213"/>
    <cellStyle name="常规 2 2 2 19 10" xfId="20214"/>
    <cellStyle name="常规 2 7 7 6 2 2" xfId="20215"/>
    <cellStyle name="常规 2 2 2 19 11" xfId="20216"/>
    <cellStyle name="常规 2 2 2 19 12" xfId="20217"/>
    <cellStyle name="常规 2 2 3 5 11 8 2" xfId="20218"/>
    <cellStyle name="常规 2 7 12 11 2" xfId="20219"/>
    <cellStyle name="常规 2 2 2 19 13" xfId="20220"/>
    <cellStyle name="常规 2 2 2 19 14" xfId="20221"/>
    <cellStyle name="常规 2 3 2 13 8 2" xfId="20222"/>
    <cellStyle name="常规 2 2 2 19 3" xfId="20223"/>
    <cellStyle name="常规 2 2 2 19 4" xfId="20224"/>
    <cellStyle name="常规 2 2 4 9 14 8 2" xfId="20225"/>
    <cellStyle name="常规 2 2 2 5 2 7 3 2" xfId="20226"/>
    <cellStyle name="常规 2 2 3 8 2 8 8" xfId="20227"/>
    <cellStyle name="常规 2 2 2 19 5" xfId="20228"/>
    <cellStyle name="常规 2 6 2 6 7 2" xfId="20229"/>
    <cellStyle name="常规 2 2 2 19 6" xfId="20230"/>
    <cellStyle name="常规 2 2 2 3 15 2 2" xfId="20231"/>
    <cellStyle name="常规 2 2 2 19 7" xfId="20232"/>
    <cellStyle name="常规 2 2 2 19 7 2" xfId="20233"/>
    <cellStyle name="常规 2 2 2 19 8" xfId="20234"/>
    <cellStyle name="常规 2 2 2 19 8 2" xfId="20235"/>
    <cellStyle name="常规 2 2 2 19 9" xfId="20236"/>
    <cellStyle name="常规 2 2 2 19 9 2" xfId="20237"/>
    <cellStyle name="常规 7 8 11 4" xfId="20238"/>
    <cellStyle name="常规 2 7 8 13" xfId="20239"/>
    <cellStyle name="常规 2 2 3 4 2 10 5 2" xfId="20240"/>
    <cellStyle name="常规 2 2 2 2 10" xfId="20241"/>
    <cellStyle name="常规 2 2 4 5 2 4 2" xfId="20242"/>
    <cellStyle name="常规 2 2 2 2 10 10" xfId="20243"/>
    <cellStyle name="常规 3 7 3 3" xfId="20244"/>
    <cellStyle name="常规 2 2 2 2 10 10 2" xfId="20245"/>
    <cellStyle name="常规 2 2 2 2 10 11" xfId="20246"/>
    <cellStyle name="常规 3 7 4 3" xfId="20247"/>
    <cellStyle name="常规 2 2 2 6 2 10 6" xfId="20248"/>
    <cellStyle name="常规 2 2 2 2 10 11 2" xfId="20249"/>
    <cellStyle name="常规 2 2 2 2 10 12" xfId="20250"/>
    <cellStyle name="常规 2 2 2 2 10 13" xfId="20251"/>
    <cellStyle name="常规 2 2 2 2 10 14" xfId="20252"/>
    <cellStyle name="常规 2 6 4 2 7 3 2" xfId="20253"/>
    <cellStyle name="常规 2 2 2 2 10 8 2" xfId="20254"/>
    <cellStyle name="常规 2 7 8 13 8 2" xfId="20255"/>
    <cellStyle name="常规 2 2 4 7 2 9 10" xfId="20256"/>
    <cellStyle name="常规 2 2 2 2 10 9 2" xfId="20257"/>
    <cellStyle name="常规 2 2 2 2 11" xfId="20258"/>
    <cellStyle name="常规 2 2 4 5 2 4 3" xfId="20259"/>
    <cellStyle name="常规 2 2 3 4 2 11 4" xfId="20260"/>
    <cellStyle name="常规 2 2 3 8 2 5 3 2" xfId="20261"/>
    <cellStyle name="常规 2 2 4 5 3 3" xfId="20262"/>
    <cellStyle name="常规 2 2 2 2 11 10" xfId="20263"/>
    <cellStyle name="常规 2 2 3 4 2 11 4 2" xfId="20264"/>
    <cellStyle name="常规 2 2 4 5 3 3 2" xfId="20265"/>
    <cellStyle name="常规 4 12 2" xfId="20266"/>
    <cellStyle name="常规 2 7 8 14 10 2" xfId="20267"/>
    <cellStyle name="常规 2 2 2 2 8 10" xfId="20268"/>
    <cellStyle name="常规 2 2 2 2 11 10 2" xfId="20269"/>
    <cellStyle name="常规 2 7 7 3 7 2" xfId="20270"/>
    <cellStyle name="常规 2 2 3 4 2 11 5" xfId="20271"/>
    <cellStyle name="常规 2 2 4 5 3 4" xfId="20272"/>
    <cellStyle name="常规 2 2 2 2 11 11" xfId="20273"/>
    <cellStyle name="常规 31 13 4 2" xfId="20274"/>
    <cellStyle name="常规 26 13 4 2" xfId="20275"/>
    <cellStyle name="常规 2 2 3 4 2 11 7" xfId="20276"/>
    <cellStyle name="常规 2 2 4 5 3 6" xfId="20277"/>
    <cellStyle name="常规 4 20" xfId="20278"/>
    <cellStyle name="常规 4 15" xfId="20279"/>
    <cellStyle name="常规 2 7 8 14 13" xfId="20280"/>
    <cellStyle name="常规 2 2 2 9 12 2 2" xfId="20281"/>
    <cellStyle name="常规 2 2 2 2 11 13" xfId="20282"/>
    <cellStyle name="常规 2 2 3 4 2 11 8" xfId="20283"/>
    <cellStyle name="常规 2 2 4 5 3 7" xfId="20284"/>
    <cellStyle name="常规 2 2 2 2 11 14" xfId="20285"/>
    <cellStyle name="常规 2 4 5 2 2" xfId="20286"/>
    <cellStyle name="常规 2 6 4 2 7 8 2" xfId="20287"/>
    <cellStyle name="常规 2 2 2 2 2 14 11 2" xfId="20288"/>
    <cellStyle name="常规 2 2 2 2 12" xfId="20289"/>
    <cellStyle name="常规 2 2 4 5 2 4 4" xfId="20290"/>
    <cellStyle name="常规 2 7 8 15" xfId="20291"/>
    <cellStyle name="常规 2 4 14 6 2" xfId="20292"/>
    <cellStyle name="常规 2 7 8 15 10 2" xfId="20293"/>
    <cellStyle name="常规 2 2 2 3 8 10" xfId="20294"/>
    <cellStyle name="常规 2 2 2 2 12 10 2" xfId="20295"/>
    <cellStyle name="常规 2 2 3 2 8 6 2" xfId="20296"/>
    <cellStyle name="常规 2 2 2 2 12 11" xfId="20297"/>
    <cellStyle name="常规 2 2 2 2 12 11 2" xfId="20298"/>
    <cellStyle name="常规 2 2 2 2 12 12" xfId="20299"/>
    <cellStyle name="常规 2 7 8 15 13" xfId="20300"/>
    <cellStyle name="常规 2 2 2 9 12 7 2" xfId="20301"/>
    <cellStyle name="常规 3 5 2 12 2" xfId="20302"/>
    <cellStyle name="常规 2 2 2 2 12 13" xfId="20303"/>
    <cellStyle name="常规 3 5 2 12 3" xfId="20304"/>
    <cellStyle name="常规 2 2 2 2 12 14" xfId="20305"/>
    <cellStyle name="常规 2 4 5 7 2" xfId="20306"/>
    <cellStyle name="常规 4 6 2 7 4" xfId="20307"/>
    <cellStyle name="常规 2 2 2 2 12 8" xfId="20308"/>
    <cellStyle name="常规 2 7 8 15 8" xfId="20309"/>
    <cellStyle name="常规 2 6 7 2 6 6 2" xfId="20310"/>
    <cellStyle name="常规 2 2 2 2 12 8 2" xfId="20311"/>
    <cellStyle name="常规 2 2 2 2 12 9 2" xfId="20312"/>
    <cellStyle name="常规 2 2 2 2 13" xfId="20313"/>
    <cellStyle name="常规 2 2 4 5 2 4 5" xfId="20314"/>
    <cellStyle name="常规 2 2 2 8 2 8 12" xfId="20315"/>
    <cellStyle name="常规 6 12 2" xfId="20316"/>
    <cellStyle name="常规 2 2 2 4 8 10" xfId="20317"/>
    <cellStyle name="常规 8 5 2 6 2" xfId="20318"/>
    <cellStyle name="常规 2 2 2 2 13 10 2" xfId="20319"/>
    <cellStyle name="常规 2 4 2 9 6" xfId="20320"/>
    <cellStyle name="常规 6 13" xfId="20321"/>
    <cellStyle name="常规 2 2 2 2 2 8 2 2" xfId="20322"/>
    <cellStyle name="常规 8 5 2 7" xfId="20323"/>
    <cellStyle name="常规 2 2 2 2 13 11" xfId="20324"/>
    <cellStyle name="常规 8 5 2 7 2" xfId="20325"/>
    <cellStyle name="常规 2 2 2 2 13 11 2" xfId="20326"/>
    <cellStyle name="常规 8 5 2 8" xfId="20327"/>
    <cellStyle name="常规 2 2 2 2 13 12" xfId="20328"/>
    <cellStyle name="常规 2 4 2 2 10" xfId="20329"/>
    <cellStyle name="常规 8 5 2 9" xfId="20330"/>
    <cellStyle name="常规 2 2 2 2 13 13" xfId="20331"/>
    <cellStyle name="常规 2 4 2 2 11" xfId="20332"/>
    <cellStyle name="常规 2 2 2 2 13 14" xfId="20333"/>
    <cellStyle name="常规 2 4 2 2 12" xfId="20334"/>
    <cellStyle name="常规 6 21" xfId="20335"/>
    <cellStyle name="常规 6 16" xfId="20336"/>
    <cellStyle name="常规 2 6 14 6 2" xfId="20337"/>
    <cellStyle name="常规 2 2 2 2 13 8 2" xfId="20338"/>
    <cellStyle name="常规 2 2 2 2 13 9" xfId="20339"/>
    <cellStyle name="常规 4 2 3 3" xfId="20340"/>
    <cellStyle name="常规 2 2 2 2 14 10 2" xfId="20341"/>
    <cellStyle name="常规 7 12 2" xfId="20342"/>
    <cellStyle name="常规 2 2 2 5 8 10" xfId="20343"/>
    <cellStyle name="常规 2 2 3 6 5 2" xfId="20344"/>
    <cellStyle name="常规 2 2 2 2 14 11" xfId="20345"/>
    <cellStyle name="常规 7 13" xfId="20346"/>
    <cellStyle name="常规 2 2 2 2 2 8 7 2" xfId="20347"/>
    <cellStyle name="常规 2 2 3 6 6" xfId="20348"/>
    <cellStyle name="常规 4 2 4 3" xfId="20349"/>
    <cellStyle name="常规 2 2 2 2 14 11 2" xfId="20350"/>
    <cellStyle name="常规 7 13 2" xfId="20351"/>
    <cellStyle name="常规 2 2 3 6 6 2" xfId="20352"/>
    <cellStyle name="常规 7 14" xfId="20353"/>
    <cellStyle name="常规 2 2 3 6 7" xfId="20354"/>
    <cellStyle name="常规 2 2 2 2 14 12" xfId="20355"/>
    <cellStyle name="常规 2 4 2 3 10" xfId="20356"/>
    <cellStyle name="常规 7 20" xfId="20357"/>
    <cellStyle name="常规 7 15" xfId="20358"/>
    <cellStyle name="常规 2 2 3 6 8" xfId="20359"/>
    <cellStyle name="常规 2 2 2 2 14 13" xfId="20360"/>
    <cellStyle name="常规 2 4 2 3 11" xfId="20361"/>
    <cellStyle name="常规 2 2 3 31" xfId="20362"/>
    <cellStyle name="常规 2 2 3 26" xfId="20363"/>
    <cellStyle name="常规 2 2 2 2 14 2" xfId="20364"/>
    <cellStyle name="常规 2 2 4 5 2 4 6 2" xfId="20365"/>
    <cellStyle name="常规 37 12" xfId="20366"/>
    <cellStyle name="常规 2 2 3 31 2" xfId="20367"/>
    <cellStyle name="常规 2 2 3 26 2" xfId="20368"/>
    <cellStyle name="常规 2 2 2 2 14 2 2" xfId="20369"/>
    <cellStyle name="常规 2 7 8 2 9 6 2" xfId="20370"/>
    <cellStyle name="常规 2 2 3 32" xfId="20371"/>
    <cellStyle name="常规 2 2 3 27" xfId="20372"/>
    <cellStyle name="常规 2 2 2 2 14 3" xfId="20373"/>
    <cellStyle name="常规 2 2 3 32 2" xfId="20374"/>
    <cellStyle name="常规 2 2 3 27 2" xfId="20375"/>
    <cellStyle name="常规 2 2 2 7 2 2 5" xfId="20376"/>
    <cellStyle name="常规 2 2 2 2 14 3 2" xfId="20377"/>
    <cellStyle name="常规 2 2 3 33" xfId="20378"/>
    <cellStyle name="常规 2 2 3 28" xfId="20379"/>
    <cellStyle name="常规 2 2 2 2 14 4" xfId="20380"/>
    <cellStyle name="常规 2 2 3 28 2" xfId="20381"/>
    <cellStyle name="常规 2 2 2 7 2 3 5" xfId="20382"/>
    <cellStyle name="常规 2 2 2 2 14 4 2" xfId="20383"/>
    <cellStyle name="常规 2 7 4 2 23" xfId="20384"/>
    <cellStyle name="常规 2 7 4 2 18" xfId="20385"/>
    <cellStyle name="常规 2 2 3 29 2" xfId="20386"/>
    <cellStyle name="常规 2 2 2 7 2 4 5" xfId="20387"/>
    <cellStyle name="常规 2 2 2 2 14 5 2" xfId="20388"/>
    <cellStyle name="常规 2 2 3 35" xfId="20389"/>
    <cellStyle name="常规 4 6 2 9 2" xfId="20390"/>
    <cellStyle name="常规 2 2 2 2 14 6" xfId="20391"/>
    <cellStyle name="常规 4 6 2 9 3" xfId="20392"/>
    <cellStyle name="常规 2 2 2 2 14 7" xfId="20393"/>
    <cellStyle name="常规 2 2 2 7 2 6 5" xfId="20394"/>
    <cellStyle name="常规 2 2 2 2 14 7 2" xfId="20395"/>
    <cellStyle name="常规 2 2 2 7 2 7 5" xfId="20396"/>
    <cellStyle name="常规 2 2 2 2 14 8 2" xfId="20397"/>
    <cellStyle name="常规 2 2 2 2 14 9" xfId="20398"/>
    <cellStyle name="常规 2 2 2 7 2 8 5" xfId="20399"/>
    <cellStyle name="常规 2 2 2 2 14 9 2" xfId="20400"/>
    <cellStyle name="常规 2 6 8 10 7" xfId="20401"/>
    <cellStyle name="常规 2 2 2 2 15" xfId="20402"/>
    <cellStyle name="常规 2 2 4 5 2 4 7" xfId="20403"/>
    <cellStyle name="常规 4 7 4 3" xfId="20404"/>
    <cellStyle name="常规 2 2 2 2 15 11 2" xfId="20405"/>
    <cellStyle name="常规 2 4 2 12 9 2" xfId="20406"/>
    <cellStyle name="常规 2 2 2 2 15 12" xfId="20407"/>
    <cellStyle name="常规 2 4 2 4 10" xfId="20408"/>
    <cellStyle name="常规 2 2 2 2 15 13" xfId="20409"/>
    <cellStyle name="常规 2 4 2 4 11" xfId="20410"/>
    <cellStyle name="常规 2 2 2 2 15 2" xfId="20411"/>
    <cellStyle name="常规 2 2 4 5 2 4 7 2" xfId="20412"/>
    <cellStyle name="常规 2 2 2 2 15 2 2" xfId="20413"/>
    <cellStyle name="常规 2 2 2 2 15 3" xfId="20414"/>
    <cellStyle name="常规 2 2 2 8 13 14" xfId="20415"/>
    <cellStyle name="常规 2 2 2 2 15 3 2" xfId="20416"/>
    <cellStyle name="常规 2 2 2 2 15 4" xfId="20417"/>
    <cellStyle name="常规 2 2 2 2 15 4 2" xfId="20418"/>
    <cellStyle name="常规 2 2 2 2 15 5" xfId="20419"/>
    <cellStyle name="常规 2 2 2 7 15 11 2" xfId="20420"/>
    <cellStyle name="常规 2 5 2 12 9 2" xfId="20421"/>
    <cellStyle name="常规 2 2 2 2 15 5 2" xfId="20422"/>
    <cellStyle name="常规 2 2 2 2 15 6" xfId="20423"/>
    <cellStyle name="常规 2 2 2 2 15 7" xfId="20424"/>
    <cellStyle name="常规 2 2 2 2 15 7 2" xfId="20425"/>
    <cellStyle name="常规 2 2 2 8 14 14" xfId="20426"/>
    <cellStyle name="常规 2 2 2 2 15 8 2" xfId="20427"/>
    <cellStyle name="常规 2 2 2 2 15 9 2" xfId="20428"/>
    <cellStyle name="常规 31 5 3" xfId="20429"/>
    <cellStyle name="常规 26 5 3" xfId="20430"/>
    <cellStyle name="常规 2 2 2 2 2 10 10" xfId="20431"/>
    <cellStyle name="常规 31 5 4" xfId="20432"/>
    <cellStyle name="常规 26 5 4" xfId="20433"/>
    <cellStyle name="常规 2 2 2 2 2 10 11" xfId="20434"/>
    <cellStyle name="常规 2 2 4 2 8 5 2" xfId="20435"/>
    <cellStyle name="常规 31 5 5" xfId="20436"/>
    <cellStyle name="常规 26 5 5" xfId="20437"/>
    <cellStyle name="常规 2 2 2 2 2 10 12" xfId="20438"/>
    <cellStyle name="常规 2 6 6 14 9 2" xfId="20439"/>
    <cellStyle name="常规 2 2 2 4 2 8 12" xfId="20440"/>
    <cellStyle name="常规 2 2 2 2 2 10 2 2" xfId="20441"/>
    <cellStyle name="常规 2 2 2 2 2 10 3 2" xfId="20442"/>
    <cellStyle name="常规 2 2 2 2 2 10 4" xfId="20443"/>
    <cellStyle name="常规 2 9 10 9" xfId="20444"/>
    <cellStyle name="常规 2 2 3 3 15 14" xfId="20445"/>
    <cellStyle name="常规 2 2 2 2 2 10 4 2" xfId="20446"/>
    <cellStyle name="常规 2 2 2 4 2 10 9 2" xfId="20447"/>
    <cellStyle name="常规 2 2 2 2 2 10 5" xfId="20448"/>
    <cellStyle name="常规 2 2 2 2 2 10 5 2" xfId="20449"/>
    <cellStyle name="常规 2 2 3 2 12 2" xfId="20450"/>
    <cellStyle name="常规 2 2 2 2 2 10 7" xfId="20451"/>
    <cellStyle name="常规 2 2 3 2 12 2 2" xfId="20452"/>
    <cellStyle name="常规 2 2 2 4 2 9 12" xfId="20453"/>
    <cellStyle name="常规 2 2 2 2 2 10 7 2" xfId="20454"/>
    <cellStyle name="常规 2 2 3 2 12 3 2" xfId="20455"/>
    <cellStyle name="常规 2 2 2 2 2 10 8 2" xfId="20456"/>
    <cellStyle name="常规 2 2 3 2 12 4" xfId="20457"/>
    <cellStyle name="常规 2 2 2 2 2 10 9" xfId="20458"/>
    <cellStyle name="常规 2 2 3 2 12 4 2" xfId="20459"/>
    <cellStyle name="常规 2 2 2 2 2 10 9 2" xfId="20460"/>
    <cellStyle name="常规 2 2 2 2 2 11 10" xfId="20461"/>
    <cellStyle name="常规 2 2 2 2 2 11 11" xfId="20462"/>
    <cellStyle name="常规 2 2 2 2 2 11 12" xfId="20463"/>
    <cellStyle name="常规 2 2 2 2 2 11 13" xfId="20464"/>
    <cellStyle name="常规 2 2 2 2 2 11 14" xfId="20465"/>
    <cellStyle name="常规 2 2 4 3 13 8 2" xfId="20466"/>
    <cellStyle name="常规 2 2 2 2 2 11 4" xfId="20467"/>
    <cellStyle name="常规 2 6 10 7" xfId="20468"/>
    <cellStyle name="常规 2 9 2 10 3" xfId="20469"/>
    <cellStyle name="常规 2 2 3 2 13 2 2" xfId="20470"/>
    <cellStyle name="常规 2 2 2 4 14 6" xfId="20471"/>
    <cellStyle name="常规 2 2 2 2 2 11 7 2" xfId="20472"/>
    <cellStyle name="常规 2 2 2 8 2 14 8" xfId="20473"/>
    <cellStyle name="常规 2 2 3 2 13 3" xfId="20474"/>
    <cellStyle name="常规 2 2 2 2 2 11 8" xfId="20475"/>
    <cellStyle name="常规 2 9 2 11 3" xfId="20476"/>
    <cellStyle name="常规 2 2 3 2 13 3 2" xfId="20477"/>
    <cellStyle name="常规 2 2 2 4 15 6" xfId="20478"/>
    <cellStyle name="常规 2 2 2 2 2 11 8 2" xfId="20479"/>
    <cellStyle name="常规 2 2 3 2 13 4" xfId="20480"/>
    <cellStyle name="常规 2 2 2 2 2 11 9" xfId="20481"/>
    <cellStyle name="常规 2 9 2 12 3" xfId="20482"/>
    <cellStyle name="常规 2 2 3 2 13 4 2" xfId="20483"/>
    <cellStyle name="常规 2 2 2 2 2 11 9 2" xfId="20484"/>
    <cellStyle name="常规 2 2 2 2 2 12 10" xfId="20485"/>
    <cellStyle name="常规 2 2 2 3 2 8 6 2" xfId="20486"/>
    <cellStyle name="常规 2 2 2 2 2 12 11" xfId="20487"/>
    <cellStyle name="常规 2 2 2 2 2 12 12" xfId="20488"/>
    <cellStyle name="常规 2 7 2 11 5 2" xfId="20489"/>
    <cellStyle name="常规 2 2 2 2 2 12 13" xfId="20490"/>
    <cellStyle name="常规 2 2 2 2 2 12 14" xfId="20491"/>
    <cellStyle name="常规 6 9 10 5" xfId="20492"/>
    <cellStyle name="常规 2 2 2 6 5 11 2" xfId="20493"/>
    <cellStyle name="常规 2 2 2 2 2 12 2 2" xfId="20494"/>
    <cellStyle name="常规 2 6 11 5 2" xfId="20495"/>
    <cellStyle name="常规 2 2 2 2 2 12 3 2" xfId="20496"/>
    <cellStyle name="常规 2 6 11 6 2" xfId="20497"/>
    <cellStyle name="常规 2 2 2 6 5 13" xfId="20498"/>
    <cellStyle name="常规 2 2 2 2 2 12 4" xfId="20499"/>
    <cellStyle name="常规 2 6 11 7" xfId="20500"/>
    <cellStyle name="常规 2 2 2 2 2 12 4 2" xfId="20501"/>
    <cellStyle name="常规 2 6 11 7 2" xfId="20502"/>
    <cellStyle name="常规 2 2 2 6 5 14" xfId="20503"/>
    <cellStyle name="常规 2 2 2 2 2 12 5" xfId="20504"/>
    <cellStyle name="常规 2 6 11 8" xfId="20505"/>
    <cellStyle name="常规 2 2 2 2 2 12 5 2" xfId="20506"/>
    <cellStyle name="常规 2 6 11 8 2" xfId="20507"/>
    <cellStyle name="常规 2 2 2 2 2 12 6 2" xfId="20508"/>
    <cellStyle name="常规 2 6 11 9 2" xfId="20509"/>
    <cellStyle name="常规 2 2 3 2 14 2" xfId="20510"/>
    <cellStyle name="常规 2 2 2 2 2 12 7" xfId="20511"/>
    <cellStyle name="常规 2 2 3 2 14 2 2" xfId="20512"/>
    <cellStyle name="常规 2 2 2 2 2 12 7 2" xfId="20513"/>
    <cellStyle name="常规 2 2 3 2 14 3" xfId="20514"/>
    <cellStyle name="常规 2 2 2 2 2 12 8" xfId="20515"/>
    <cellStyle name="常规 2 2 3 2 14 3 2" xfId="20516"/>
    <cellStyle name="常规 2 2 2 2 2 12 8 2" xfId="20517"/>
    <cellStyle name="常规 2 2 3 2 14 4" xfId="20518"/>
    <cellStyle name="常规 2 2 2 2 2 12 9" xfId="20519"/>
    <cellStyle name="常规 2 2 3 2 14 4 2" xfId="20520"/>
    <cellStyle name="常规 2 2 2 2 2 12 9 2" xfId="20521"/>
    <cellStyle name="常规 2 2 2 2 2 13 10" xfId="20522"/>
    <cellStyle name="常规 2 2 2 2 2 13 11" xfId="20523"/>
    <cellStyle name="常规 2 2 3 2 2 3 2 2" xfId="20524"/>
    <cellStyle name="常规 2 2 2 2 2 13 13" xfId="20525"/>
    <cellStyle name="常规 2 6 4 3 3" xfId="20526"/>
    <cellStyle name="常规 2 2 2 2 2 13 14" xfId="20527"/>
    <cellStyle name="常规 2 6 4 3 4" xfId="20528"/>
    <cellStyle name="常规 2 6 5 2 8 2 2" xfId="20529"/>
    <cellStyle name="常规 2 2 2 2 2 13 2 2" xfId="20530"/>
    <cellStyle name="常规 2 6 12 5 2" xfId="20531"/>
    <cellStyle name="常规 2 7 8 2 3 5 2" xfId="20532"/>
    <cellStyle name="常规 2 2 3 2 2 12 10 2" xfId="20533"/>
    <cellStyle name="常规 2 2 2 2 2 13 3" xfId="20534"/>
    <cellStyle name="常规 2 6 12 6" xfId="20535"/>
    <cellStyle name="常规 2 2 2 2 2 13 3 2" xfId="20536"/>
    <cellStyle name="常规 2 6 12 6 2" xfId="20537"/>
    <cellStyle name="常规 2 2 2 2 2 13 4" xfId="20538"/>
    <cellStyle name="常规 2 6 12 7" xfId="20539"/>
    <cellStyle name="常规 2 2 2 2 2 13 4 2" xfId="20540"/>
    <cellStyle name="常规 2 6 12 7 2" xfId="20541"/>
    <cellStyle name="常规 2 2 2 2 2 13 5" xfId="20542"/>
    <cellStyle name="常规 2 6 12 8" xfId="20543"/>
    <cellStyle name="常规 2 2 2 2 2 13 5 2" xfId="20544"/>
    <cellStyle name="常规 2 6 12 8 2" xfId="20545"/>
    <cellStyle name="常规 2 2 2 2 2 13 6 2" xfId="20546"/>
    <cellStyle name="常规 2 6 12 9 2" xfId="20547"/>
    <cellStyle name="常规 2 2 3 2 15 4 2" xfId="20548"/>
    <cellStyle name="常规 2 2 2 2 2 13 9 2" xfId="20549"/>
    <cellStyle name="常规 2 6 4 12 2" xfId="20550"/>
    <cellStyle name="常规 2 2 2 2 2 14 10" xfId="20551"/>
    <cellStyle name="常规 2 4 14 5" xfId="20552"/>
    <cellStyle name="常规 2 2 2 2 2 14 11" xfId="20553"/>
    <cellStyle name="常规 2 4 14 6" xfId="20554"/>
    <cellStyle name="常规 2 4 14 8" xfId="20555"/>
    <cellStyle name="常规 2 2 3 2 2 3 7 2" xfId="20556"/>
    <cellStyle name="常规 2 2 2 2 2 14 13" xfId="20557"/>
    <cellStyle name="常规 2 6 4 8 3" xfId="20558"/>
    <cellStyle name="常规 2 2 2 2 2 14 2 2" xfId="20559"/>
    <cellStyle name="常规 2 6 13 5 2" xfId="20560"/>
    <cellStyle name="常规 2 6 6 15 10 2" xfId="20561"/>
    <cellStyle name="常规 2 7 8 2 3 6 2" xfId="20562"/>
    <cellStyle name="常规 2 2 3 2 2 12 11 2" xfId="20563"/>
    <cellStyle name="常规 2 2 2 2 2 14 3" xfId="20564"/>
    <cellStyle name="常规 2 6 13 6" xfId="20565"/>
    <cellStyle name="常规 2 6 6 15 11" xfId="20566"/>
    <cellStyle name="常规 2 7 8 11 14" xfId="20567"/>
    <cellStyle name="常规 2 2 2 2 2 14 3 2" xfId="20568"/>
    <cellStyle name="常规 2 6 13 6 2" xfId="20569"/>
    <cellStyle name="常规 2 6 6 15 11 2" xfId="20570"/>
    <cellStyle name="常规 2 2 2 2 2 14 4" xfId="20571"/>
    <cellStyle name="常规 2 6 13 7" xfId="20572"/>
    <cellStyle name="常规 2 6 6 15 12" xfId="20573"/>
    <cellStyle name="常规 2 2 2 2 9" xfId="20574"/>
    <cellStyle name="常规 2 2 2 2 2 14 4 2" xfId="20575"/>
    <cellStyle name="常规 2 6 13 7 2" xfId="20576"/>
    <cellStyle name="常规 2 2 2 2 2 14 5" xfId="20577"/>
    <cellStyle name="常规 2 6 13 8" xfId="20578"/>
    <cellStyle name="常规 2 6 6 15 13" xfId="20579"/>
    <cellStyle name="常规 2 2 2 3 9" xfId="20580"/>
    <cellStyle name="常规 2 2 2 2 2 14 5 2" xfId="20581"/>
    <cellStyle name="常规 2 6 13 8 2" xfId="20582"/>
    <cellStyle name="常规 2 2 2 4 9" xfId="20583"/>
    <cellStyle name="常规 2 2 2 2 2 14 6 2" xfId="20584"/>
    <cellStyle name="常规 2 6 13 9 2" xfId="20585"/>
    <cellStyle name="常规 2 2 2 2 2 14 7" xfId="20586"/>
    <cellStyle name="常规 2 2 2 5 9" xfId="20587"/>
    <cellStyle name="常规 2 2 2 2 2 14 7 2" xfId="20588"/>
    <cellStyle name="常规 2 2 2 2 2 14 8" xfId="20589"/>
    <cellStyle name="常规 2 2 2 2 2 14 9" xfId="20590"/>
    <cellStyle name="常规 2 2 2 7 9" xfId="20591"/>
    <cellStyle name="常规 2 2 2 2 2 14 9 2" xfId="20592"/>
    <cellStyle name="常规 2 2 2 2 2 23 2" xfId="20593"/>
    <cellStyle name="常规 2 2 2 2 2 18 2" xfId="20594"/>
    <cellStyle name="常规 2 6 17 5" xfId="20595"/>
    <cellStyle name="常规 2 6 22 5" xfId="20596"/>
    <cellStyle name="常规 2 2 2 2 2 24" xfId="20597"/>
    <cellStyle name="常规 2 2 2 2 2 19" xfId="20598"/>
    <cellStyle name="常规 2 2 2 2 2 24 2" xfId="20599"/>
    <cellStyle name="常规 2 2 2 2 2 19 2" xfId="20600"/>
    <cellStyle name="常规 2 6 18 5" xfId="20601"/>
    <cellStyle name="常规 2 2 2 2 2 2 4" xfId="20602"/>
    <cellStyle name="常规 2 6 4 2 11 2 2" xfId="20603"/>
    <cellStyle name="常规 2 2 2 4 2 10 9" xfId="20604"/>
    <cellStyle name="常规 2 2 2 2 2 2 4 2" xfId="20605"/>
    <cellStyle name="常规 2 2 2 2 2 2 5" xfId="20606"/>
    <cellStyle name="常规 2 2 2 4 2 11 9" xfId="20607"/>
    <cellStyle name="常规 2 2 2 2 2 2 5 2" xfId="20608"/>
    <cellStyle name="常规 2 2 2 4 2 12 9" xfId="20609"/>
    <cellStyle name="常规 2 2 2 2 2 2 6 2" xfId="20610"/>
    <cellStyle name="常规 2 2 2 7 8 4 2" xfId="20611"/>
    <cellStyle name="常规 2 9 2 10 10" xfId="20612"/>
    <cellStyle name="常规 2 2 2 2 2 2 7" xfId="20613"/>
    <cellStyle name="常规 2 9 2 10 10 2" xfId="20614"/>
    <cellStyle name="常规 2 2 2 4 2 13 9" xfId="20615"/>
    <cellStyle name="常规 2 2 2 2 2 2 7 2" xfId="20616"/>
    <cellStyle name="常规 2 9 2 10 11" xfId="20617"/>
    <cellStyle name="常规 2 7 4 2 13 10" xfId="20618"/>
    <cellStyle name="常规 2 2 2 2 2 2 8" xfId="20619"/>
    <cellStyle name="常规 2 2 4 5 7 11 2" xfId="20620"/>
    <cellStyle name="常规 2 2 3 3 11 11" xfId="20621"/>
    <cellStyle name="常规 2 5 2 10 4" xfId="20622"/>
    <cellStyle name="常规 2 9 2 10 11 2" xfId="20623"/>
    <cellStyle name="常规 2 7 4 2 13 10 2" xfId="20624"/>
    <cellStyle name="常规 2 2 2 4 2 14 9" xfId="20625"/>
    <cellStyle name="常规 2 2 2 2 2 2 8 2" xfId="20626"/>
    <cellStyle name="常规 2 7 4 2 13 11 2" xfId="20627"/>
    <cellStyle name="常规 2 2 2 2 2 2 9 2" xfId="20628"/>
    <cellStyle name="常规 2 2 2 2 2 25" xfId="20629"/>
    <cellStyle name="常规 2 2 2 4 2 2 2 2" xfId="20630"/>
    <cellStyle name="常规 2 2 2 2 2 26" xfId="20631"/>
    <cellStyle name="常规 2 2 2 6 8 10 2" xfId="20632"/>
    <cellStyle name="常规 2 2 2 2 2 27" xfId="20633"/>
    <cellStyle name="常规 2 2 2 3 14 12" xfId="20634"/>
    <cellStyle name="常规 2 2 2 2 2 3" xfId="20635"/>
    <cellStyle name="常规 2 2 2 9 5 2" xfId="20636"/>
    <cellStyle name="常规 2 2 2 2 2 3 10" xfId="20637"/>
    <cellStyle name="常规 2 2 2 9 5 2 2" xfId="20638"/>
    <cellStyle name="常规 2 2 2 2 2 3 10 2" xfId="20639"/>
    <cellStyle name="常规 2 2 2 9 5 3" xfId="20640"/>
    <cellStyle name="常规 2 2 4 6 2 2 3 2" xfId="20641"/>
    <cellStyle name="常规 2 2 2 2 2 3 11" xfId="20642"/>
    <cellStyle name="常规 2 2 2 9 5 3 2" xfId="20643"/>
    <cellStyle name="常规 2 2 2 2 2 3 11 2" xfId="20644"/>
    <cellStyle name="常规 2 2 2 9 5 4" xfId="20645"/>
    <cellStyle name="常规 2 9 2 10 8 2" xfId="20646"/>
    <cellStyle name="常规 2 2 2 2 2 3 12" xfId="20647"/>
    <cellStyle name="常规 8 8 12 3" xfId="20648"/>
    <cellStyle name="常规 2 2 2 9 5 6" xfId="20649"/>
    <cellStyle name="常规 2 2 4 6 2 13 8 2" xfId="20650"/>
    <cellStyle name="常规 2 2 2 2 2 3 14" xfId="20651"/>
    <cellStyle name="常规 2 2 2 2 2 3 5 2" xfId="20652"/>
    <cellStyle name="常规 2 2 2 2 2 3 6 2" xfId="20653"/>
    <cellStyle name="常规 2 2 2 2 2 3 7 2" xfId="20654"/>
    <cellStyle name="常规 2 2 2 2 2 3 8" xfId="20655"/>
    <cellStyle name="常规 31 6 14" xfId="20656"/>
    <cellStyle name="常规 26 6 14" xfId="20657"/>
    <cellStyle name="常规 2 2 2 2 2 3 8 2" xfId="20658"/>
    <cellStyle name="常规 2 2 2 8 2 3 10 2" xfId="20659"/>
    <cellStyle name="常规 2 2 2 3 14 13" xfId="20660"/>
    <cellStyle name="常规 2 2 2 2 2 4" xfId="20661"/>
    <cellStyle name="常规 2 2 3 2 14 5" xfId="20662"/>
    <cellStyle name="常规 2 2 2 2 2 4 10" xfId="20663"/>
    <cellStyle name="常规 2 2 3 2 14 5 2" xfId="20664"/>
    <cellStyle name="常规 2 2 2 2 2 4 10 2" xfId="20665"/>
    <cellStyle name="常规 2 2 3 2 14 6" xfId="20666"/>
    <cellStyle name="常规 2 2 2 2 2 4 11" xfId="20667"/>
    <cellStyle name="常规 2 2 3 2 14 6 2" xfId="20668"/>
    <cellStyle name="常规 2 2 2 2 2 4 11 2" xfId="20669"/>
    <cellStyle name="常规 2 2 2 2 2 4 12" xfId="20670"/>
    <cellStyle name="常规 2 2 3 2 14 7" xfId="20671"/>
    <cellStyle name="常规 2 6 4 2 5 2" xfId="20672"/>
    <cellStyle name="常规 2 2 2 2 2 4 13" xfId="20673"/>
    <cellStyle name="常规 2 2 3 2 14 8" xfId="20674"/>
    <cellStyle name="常规 2 2 3 7 2 14 3 2" xfId="20675"/>
    <cellStyle name="常规 2 6 4 2 5 3" xfId="20676"/>
    <cellStyle name="常规 2 2 2 2 2 4 14" xfId="20677"/>
    <cellStyle name="常规 2 2 3 2 14 9" xfId="20678"/>
    <cellStyle name="常规 2 6 4 2 5 4" xfId="20679"/>
    <cellStyle name="常规 2 2 2 2 2 4 4" xfId="20680"/>
    <cellStyle name="常规 2 6 4 2 11 4 2" xfId="20681"/>
    <cellStyle name="常规 2 6 4 2 17" xfId="20682"/>
    <cellStyle name="常规 2 6 4 2 22" xfId="20683"/>
    <cellStyle name="常规 2 2 2 2 2 4 5" xfId="20684"/>
    <cellStyle name="常规 2 6 4 2 18" xfId="20685"/>
    <cellStyle name="常规 2 6 4 2 23" xfId="20686"/>
    <cellStyle name="常规 6 4 2 13 2" xfId="20687"/>
    <cellStyle name="常规 2 2 2 8 2 14 5" xfId="20688"/>
    <cellStyle name="常规 2 2 2 5 12 13" xfId="20689"/>
    <cellStyle name="常规 2 2 2 4 14 3" xfId="20690"/>
    <cellStyle name="常规 2 2 2 2 2 4 6 2" xfId="20691"/>
    <cellStyle name="常规 2 6 4 2 19 2" xfId="20692"/>
    <cellStyle name="常规 2 6 4 2 24 2" xfId="20693"/>
    <cellStyle name="常规 2 2 2 4 15 3" xfId="20694"/>
    <cellStyle name="常规 2 2 2 2 2 4 7 2" xfId="20695"/>
    <cellStyle name="常规 2 2 2 2 2 4 8" xfId="20696"/>
    <cellStyle name="常规 2 6 4 2 26" xfId="20697"/>
    <cellStyle name="常规 2 2 2 2 2 4 8 2" xfId="20698"/>
    <cellStyle name="常规 2 2 2 2 2 4 9 2" xfId="20699"/>
    <cellStyle name="常规 3 2 13 2" xfId="20700"/>
    <cellStyle name="常规 2 2 2 2 2 5 13" xfId="20701"/>
    <cellStyle name="常规 8 2 14" xfId="20702"/>
    <cellStyle name="常规 6 9 4 8" xfId="20703"/>
    <cellStyle name="常规 2 2 3 7 2 14 8 2" xfId="20704"/>
    <cellStyle name="常规 3 2 13 3" xfId="20705"/>
    <cellStyle name="常规 2 2 2 2 2 5 14" xfId="20706"/>
    <cellStyle name="常规 2 6 8 9 10 2" xfId="20707"/>
    <cellStyle name="常规 2 7 2 4 3 2" xfId="20708"/>
    <cellStyle name="常规 2 2 2 2 2 5 4" xfId="20709"/>
    <cellStyle name="常规 2 6 4 2 11 5 2" xfId="20710"/>
    <cellStyle name="常规 2 2 2 2 2 5 4 2" xfId="20711"/>
    <cellStyle name="常规 2 2 2 2 2 5 5" xfId="20712"/>
    <cellStyle name="常规 2 2 2 8 2 11 14" xfId="20713"/>
    <cellStyle name="常规 2 2 2 2 2 5 6 2" xfId="20714"/>
    <cellStyle name="常规 6 9 20 2" xfId="20715"/>
    <cellStyle name="常规 6 9 15 2" xfId="20716"/>
    <cellStyle name="常规 2 2 5 11 13" xfId="20717"/>
    <cellStyle name="常规 2 2 2 7 8 7 2" xfId="20718"/>
    <cellStyle name="常规 2 2 2 2 2 5 7" xfId="20719"/>
    <cellStyle name="常规 2 2 2 2 2 5 7 2" xfId="20720"/>
    <cellStyle name="常规 2 2 2 2 2 5 8" xfId="20721"/>
    <cellStyle name="常规 2 2 2 5 12 8 2" xfId="20722"/>
    <cellStyle name="常规 2 2 2 2 2 5 9" xfId="20723"/>
    <cellStyle name="常规 2 2 2 2 2 5 9 2" xfId="20724"/>
    <cellStyle name="常规 2 2 2 2 2 6 13" xfId="20725"/>
    <cellStyle name="常规 2 7 5 2 10 11 2" xfId="20726"/>
    <cellStyle name="常规 2 2 2 6 2 5 4 2" xfId="20727"/>
    <cellStyle name="常规 2 2 2 2 2 6 14" xfId="20728"/>
    <cellStyle name="常规 2 7 2 4 8 2" xfId="20729"/>
    <cellStyle name="常规 2 2 2 2 2 6 4" xfId="20730"/>
    <cellStyle name="常规 2 6 4 2 11 6 2" xfId="20731"/>
    <cellStyle name="常规 2 2 2 2 2 6 4 2" xfId="20732"/>
    <cellStyle name="常规 2 2 2 2 2 6 5" xfId="20733"/>
    <cellStyle name="常规 2 2 2 2 2 6 5 2" xfId="20734"/>
    <cellStyle name="常规 2 2 2 2 2 6 6 2" xfId="20735"/>
    <cellStyle name="常规 2 2 2 7 8 8 2" xfId="20736"/>
    <cellStyle name="常规 2 2 2 2 2 6 7" xfId="20737"/>
    <cellStyle name="常规 2 2 2 2 2 6 7 2" xfId="20738"/>
    <cellStyle name="常规 2 2 2 2 2 6 8" xfId="20739"/>
    <cellStyle name="常规 2 2 2 2 2 6 8 2" xfId="20740"/>
    <cellStyle name="常规 2 2 2 5 12 9 2" xfId="20741"/>
    <cellStyle name="常规 2 2 2 2 2 6 9" xfId="20742"/>
    <cellStyle name="常规 2 2 2 2 2 6 9 2" xfId="20743"/>
    <cellStyle name="常规 2 2 2 2 2 7 10" xfId="20744"/>
    <cellStyle name="常规 2 2 2 2 2 7 10 2" xfId="20745"/>
    <cellStyle name="常规 2 2 2 2 2 7 11" xfId="20746"/>
    <cellStyle name="常规 2 2 2 2 2 7 11 2" xfId="20747"/>
    <cellStyle name="常规 8 4 13" xfId="20748"/>
    <cellStyle name="常规 2 2 2 4 15 6 2" xfId="20749"/>
    <cellStyle name="常规 2 9 2 11 3 2" xfId="20750"/>
    <cellStyle name="常规 2 2 2 2 2 7 12" xfId="20751"/>
    <cellStyle name="常规 2 2 2 2 2 7 13" xfId="20752"/>
    <cellStyle name="常规 2 2 2 6 2 5 9 2" xfId="20753"/>
    <cellStyle name="常规 2 2 4 6 2 14 3 2" xfId="20754"/>
    <cellStyle name="常规 2 6 3 3 11 2" xfId="20755"/>
    <cellStyle name="常规 2 2 2 2 2 7 14" xfId="20756"/>
    <cellStyle name="常规 2 8 8 8 2" xfId="20757"/>
    <cellStyle name="常规 2 2 2 2 2 7 3" xfId="20758"/>
    <cellStyle name="常规 2 2 2 2 2 7 5" xfId="20759"/>
    <cellStyle name="常规 2 2 2 7 8 9 2" xfId="20760"/>
    <cellStyle name="常规 8 3 2 3" xfId="20761"/>
    <cellStyle name="常规 2 9 2 11 10" xfId="20762"/>
    <cellStyle name="常规 2 2 2 2 2 7 7" xfId="20763"/>
    <cellStyle name="常规 8 3 2 4" xfId="20764"/>
    <cellStyle name="常规 2 9 2 11 11" xfId="20765"/>
    <cellStyle name="常规 2 7 4 2 14 10" xfId="20766"/>
    <cellStyle name="常规 2 2 2 2 2 7 8" xfId="20767"/>
    <cellStyle name="常规 8 3 2 4 2" xfId="20768"/>
    <cellStyle name="常规 2 9 2 11 11 2" xfId="20769"/>
    <cellStyle name="常规 2 7 4 2 14 10 2" xfId="20770"/>
    <cellStyle name="常规 2 2 2 7 6" xfId="20771"/>
    <cellStyle name="常规 2 2 2 2 2 7 8 2" xfId="20772"/>
    <cellStyle name="常规 2 2 2 5 4 10 2" xfId="20773"/>
    <cellStyle name="常规 8 3 2 5" xfId="20774"/>
    <cellStyle name="常规 2 9 2 11 12" xfId="20775"/>
    <cellStyle name="常规 2 7 4 2 14 11" xfId="20776"/>
    <cellStyle name="常规 2 2 2 2 2 7 9" xfId="20777"/>
    <cellStyle name="常规 8 3 2 5 2" xfId="20778"/>
    <cellStyle name="常规 2 7 4 2 14 11 2" xfId="20779"/>
    <cellStyle name="常规 2 2 2 8 6" xfId="20780"/>
    <cellStyle name="常规 2 2 2 2 2 7 9 2" xfId="20781"/>
    <cellStyle name="常规 2 2 3 4 6" xfId="20782"/>
    <cellStyle name="常规 2 2 2 2 2 8 5 2" xfId="20783"/>
    <cellStyle name="常规 8 3 3 2" xfId="20784"/>
    <cellStyle name="常规 2 2 2 2 2 8 6" xfId="20785"/>
    <cellStyle name="常规 2 2 2 2 2 8 6 2" xfId="20786"/>
    <cellStyle name="常规 2 2 3 5 6" xfId="20787"/>
    <cellStyle name="常规 8 3 3 3" xfId="20788"/>
    <cellStyle name="常规 2 2 2 2 2 8 7" xfId="20789"/>
    <cellStyle name="常规 8 3 3 4" xfId="20790"/>
    <cellStyle name="常规 2 2 2 2 2 8 8" xfId="20791"/>
    <cellStyle name="常规 2 2 2 3 2 4 14" xfId="20792"/>
    <cellStyle name="常规 2 2 4 2 14 9" xfId="20793"/>
    <cellStyle name="常规 32 6 14" xfId="20794"/>
    <cellStyle name="常规 27 6 14" xfId="20795"/>
    <cellStyle name="常规 2 2 2 2 2 8 8 2" xfId="20796"/>
    <cellStyle name="常规 2 2 3 7 6" xfId="20797"/>
    <cellStyle name="常规 7 7 15 4" xfId="20798"/>
    <cellStyle name="常规 2 2 2 2 2 9 10" xfId="20799"/>
    <cellStyle name="常规 2 2 2 2 2 9 10 2" xfId="20800"/>
    <cellStyle name="常规 2 2 2 2 2 9 11" xfId="20801"/>
    <cellStyle name="常规 2 2 2 2 2 9 11 2" xfId="20802"/>
    <cellStyle name="常规 2 2 2 2 2 9 12" xfId="20803"/>
    <cellStyle name="常规 8 6 13" xfId="20804"/>
    <cellStyle name="常规 2 6 4 3 5 2" xfId="20805"/>
    <cellStyle name="常规 2 2 2 2 2 9 13" xfId="20806"/>
    <cellStyle name="常规 2 2 2 2 2 9 14" xfId="20807"/>
    <cellStyle name="常规 2 2 2 2 2 9 3" xfId="20808"/>
    <cellStyle name="常规 2 2 2 2 2 9 4" xfId="20809"/>
    <cellStyle name="常规 2 6 4 2 11 9 2" xfId="20810"/>
    <cellStyle name="常规 2 2 2 2 2 9 5" xfId="20811"/>
    <cellStyle name="常规 2 2 3 3 2 9 2 2" xfId="20812"/>
    <cellStyle name="常规 8 3 4 2" xfId="20813"/>
    <cellStyle name="常规 2 2 2 2 2 9 6" xfId="20814"/>
    <cellStyle name="常规 2 2 2 5 14 3" xfId="20815"/>
    <cellStyle name="常规 2 2 2 2 2 9 6 2" xfId="20816"/>
    <cellStyle name="常规 2 2 4 5 6" xfId="20817"/>
    <cellStyle name="常规 8 3 4 3" xfId="20818"/>
    <cellStyle name="常规 2 2 2 2 2 9 7" xfId="20819"/>
    <cellStyle name="常规 8 3 4 4" xfId="20820"/>
    <cellStyle name="常规 2 2 2 2 2 9 8" xfId="20821"/>
    <cellStyle name="常规 2 2 2 3 2 9 14" xfId="20822"/>
    <cellStyle name="常规 2 2 5 10 3" xfId="20823"/>
    <cellStyle name="常规 2 2 2 2 2 9 8 2" xfId="20824"/>
    <cellStyle name="常规 2 2 4 7 6" xfId="20825"/>
    <cellStyle name="常规 2 2 2 2 2 9 9" xfId="20826"/>
    <cellStyle name="常规 2 2 2 2 2 9 9 2" xfId="20827"/>
    <cellStyle name="常规 2 2 4 8 6" xfId="20828"/>
    <cellStyle name="常规 2 2 2 3 13 11" xfId="20829"/>
    <cellStyle name="常规 2 2 4 7 14 9 2" xfId="20830"/>
    <cellStyle name="常规 2 2 2 2 3 2 2" xfId="20831"/>
    <cellStyle name="常规 2 2 2 2 3 3" xfId="20832"/>
    <cellStyle name="常规 2 2 2 2 3 3 2" xfId="20833"/>
    <cellStyle name="常规 2 2 2 8 2 3 11 2" xfId="20834"/>
    <cellStyle name="常规 2 2 2 2 3 4" xfId="20835"/>
    <cellStyle name="常规 2 2 2 2 3 4 2" xfId="20836"/>
    <cellStyle name="常规 2 2 4 7 10 9" xfId="20837"/>
    <cellStyle name="常规 7 8 15 4" xfId="20838"/>
    <cellStyle name="常规 2 2 3 4 2 10 9 2" xfId="20839"/>
    <cellStyle name="常规 2 2 4 5 2 8 2" xfId="20840"/>
    <cellStyle name="常规 2 2 2 2 4 10" xfId="20841"/>
    <cellStyle name="常规 2 2 3 5 2 2 3" xfId="20842"/>
    <cellStyle name="常规 2 2 2 2 4 10 2" xfId="20843"/>
    <cellStyle name="常规 2 2 2 2 4 11" xfId="20844"/>
    <cellStyle name="常规 2 2 4 6 2 8 8 2" xfId="20845"/>
    <cellStyle name="常规 2 2 3 5 2 3 3" xfId="20846"/>
    <cellStyle name="常规 2 8 10 5" xfId="20847"/>
    <cellStyle name="常规 2 7 6 2 8 12" xfId="20848"/>
    <cellStyle name="常规 2 2 2 2 4 11 2" xfId="20849"/>
    <cellStyle name="常规 2 2 2 2 4 12" xfId="20850"/>
    <cellStyle name="常规 2 2 2 2 4 13" xfId="20851"/>
    <cellStyle name="常规 2 6 2 2 10 9 2" xfId="20852"/>
    <cellStyle name="常规 2 2 2 2 4 14" xfId="20853"/>
    <cellStyle name="常规 2 2 2 2 4 3" xfId="20854"/>
    <cellStyle name="常规 2 2 4 5 2 4 13" xfId="20855"/>
    <cellStyle name="常规 2 2 2 4 3 10 2" xfId="20856"/>
    <cellStyle name="常规 2 6 4 2 12 9 2" xfId="20857"/>
    <cellStyle name="常规 2 2 2 2 4 4" xfId="20858"/>
    <cellStyle name="常规 2 2 4 5 2 4 14" xfId="20859"/>
    <cellStyle name="常规 2 2 3 22 11" xfId="20860"/>
    <cellStyle name="常规 2 2 3 17 11" xfId="20861"/>
    <cellStyle name="常规 2 2 2 2 5 2 2" xfId="20862"/>
    <cellStyle name="常规 2 2 2 2 5 3" xfId="20863"/>
    <cellStyle name="常规 2 2 2 2 5 3 2" xfId="20864"/>
    <cellStyle name="常规 2 2 2 4 3 11 2" xfId="20865"/>
    <cellStyle name="常规 2 6 4 2 4 10 2" xfId="20866"/>
    <cellStyle name="常规 2 2 2 2 5 4" xfId="20867"/>
    <cellStyle name="常规 2 2 2 2 6 2 2" xfId="20868"/>
    <cellStyle name="常规 2 2 2 2 6 3" xfId="20869"/>
    <cellStyle name="常规 2 2 2 2 6 3 2" xfId="20870"/>
    <cellStyle name="常规 2 2 2 2 6 4" xfId="20871"/>
    <cellStyle name="常规 2 2 2 3 15 11 2" xfId="20872"/>
    <cellStyle name="常规 2 2 2 2 7 2 2" xfId="20873"/>
    <cellStyle name="常规 2 2 2 3 15 12" xfId="20874"/>
    <cellStyle name="常规 2 2 2 2 7 3" xfId="20875"/>
    <cellStyle name="常规 2 2 2 3 15 13" xfId="20876"/>
    <cellStyle name="常规 2 2 2 2 7 4" xfId="20877"/>
    <cellStyle name="常规 2 2 2 2 7 6" xfId="20878"/>
    <cellStyle name="常规 2 2 2 2 7 6 2" xfId="20879"/>
    <cellStyle name="常规 2 6 8 10 11" xfId="20880"/>
    <cellStyle name="常规 2 2 2 6 2" xfId="20881"/>
    <cellStyle name="常规 2 2 2 2 7 7" xfId="20882"/>
    <cellStyle name="常规 2 2 2 6 2 2" xfId="20883"/>
    <cellStyle name="常规 2 2 2 2 7 7 2" xfId="20884"/>
    <cellStyle name="常规 2 2 2 2 8" xfId="20885"/>
    <cellStyle name="常规 2 2 2 2 8 10 2" xfId="20886"/>
    <cellStyle name="常规 2 6 6 2 13 7" xfId="20887"/>
    <cellStyle name="常规 4 12 3" xfId="20888"/>
    <cellStyle name="常规 2 2 2 2 8 11" xfId="20889"/>
    <cellStyle name="常规 2 2 4 6 2 9 3 2" xfId="20890"/>
    <cellStyle name="常规 2 2 2 2 8 11 2" xfId="20891"/>
    <cellStyle name="常规 2 2 4 8 10 12" xfId="20892"/>
    <cellStyle name="常规 2 6 6 2 14 7" xfId="20893"/>
    <cellStyle name="常规 4 12 4" xfId="20894"/>
    <cellStyle name="常规 2 2 2 2 8 12" xfId="20895"/>
    <cellStyle name="常规 2 3 2 10 10 2" xfId="20896"/>
    <cellStyle name="常规 2 2 2 2 8 13" xfId="20897"/>
    <cellStyle name="常规 2 6 2 2 11 4 2" xfId="20898"/>
    <cellStyle name="常规 2 2 2 2 8 14" xfId="20899"/>
    <cellStyle name="常规 2 2 2 2 8 2" xfId="20900"/>
    <cellStyle name="常规 2 2 2 2 8 2 2" xfId="20901"/>
    <cellStyle name="常规 2 2 2 2 8 3" xfId="20902"/>
    <cellStyle name="常规 2 2 2 2 8 4" xfId="20903"/>
    <cellStyle name="常规 2 2 2 2 8 4 2" xfId="20904"/>
    <cellStyle name="常规 2 2 4 8 10 9" xfId="20905"/>
    <cellStyle name="常规 2 2 2 2 8 5 2" xfId="20906"/>
    <cellStyle name="常规 2 2 4 8 11 9" xfId="20907"/>
    <cellStyle name="常规 2 2 2 2 8 6" xfId="20908"/>
    <cellStyle name="常规 2 2 2 2 8 6 2" xfId="20909"/>
    <cellStyle name="常规 2 2 4 8 12 9" xfId="20910"/>
    <cellStyle name="常规 2 6 8 15 11" xfId="20911"/>
    <cellStyle name="常规 2 2 2 7 2" xfId="20912"/>
    <cellStyle name="常规 2 2 2 2 8 7" xfId="20913"/>
    <cellStyle name="常规 2 2 2 7 2 2" xfId="20914"/>
    <cellStyle name="常规 2 2 2 2 8 7 2" xfId="20915"/>
    <cellStyle name="常规 2 2 4 8 13 9" xfId="20916"/>
    <cellStyle name="常规 2 2 2 7 3" xfId="20917"/>
    <cellStyle name="常规 2 2 3 9 8 11 2" xfId="20918"/>
    <cellStyle name="常规 2 2 2 2 8 8" xfId="20919"/>
    <cellStyle name="常规 2 2 2 7 3 2" xfId="20920"/>
    <cellStyle name="常规 2 2 2 2 8 8 2" xfId="20921"/>
    <cellStyle name="常规 2 2 4 8 14 9" xfId="20922"/>
    <cellStyle name="常规 2 2 2 7 4" xfId="20923"/>
    <cellStyle name="常规 2 2 2 2 8 9" xfId="20924"/>
    <cellStyle name="常规 2 5 3 10 2" xfId="20925"/>
    <cellStyle name="常规 2 2 2 7 4 2" xfId="20926"/>
    <cellStyle name="常规 2 2 2 2 8 9 2" xfId="20927"/>
    <cellStyle name="常规 2 2 4 8 15 9" xfId="20928"/>
    <cellStyle name="常规 2 2 2 2 9 14" xfId="20929"/>
    <cellStyle name="常规 2 2 2 2 9 2" xfId="20930"/>
    <cellStyle name="常规 2 2 4 5 2 5 12" xfId="20931"/>
    <cellStyle name="常规 2 2 2 2 9 2 2" xfId="20932"/>
    <cellStyle name="常规 2 2 2 2 9 3" xfId="20933"/>
    <cellStyle name="常规 2 2 4 5 2 5 13" xfId="20934"/>
    <cellStyle name="常规 2 2 2 2 9 3 2" xfId="20935"/>
    <cellStyle name="常规 2 2 2 8 2" xfId="20936"/>
    <cellStyle name="常规 2 2 2 2_BCNS01标段清单细目" xfId="20937"/>
    <cellStyle name="常规 2 2 2 2 9 7" xfId="20938"/>
    <cellStyle name="常规 2 2 2 8 4" xfId="20939"/>
    <cellStyle name="常规 2 2 2 2 9 9" xfId="20940"/>
    <cellStyle name="常规 2 5 3 11 2" xfId="20941"/>
    <cellStyle name="常规 2 2 2 3" xfId="20942"/>
    <cellStyle name="常规 2 2 2 3 10" xfId="20943"/>
    <cellStyle name="常规 2 2 4 5 2 9 2" xfId="20944"/>
    <cellStyle name="常规 2 2 2 3 10 10" xfId="20945"/>
    <cellStyle name="常规 2 2 2 3 10 10 2" xfId="20946"/>
    <cellStyle name="常规 2 2 2 3 10 11 2" xfId="20947"/>
    <cellStyle name="常规 2 2 2 3 10 12" xfId="20948"/>
    <cellStyle name="常规 2 2 2 3 10 13" xfId="20949"/>
    <cellStyle name="常规 2 2 2 3 10 14" xfId="20950"/>
    <cellStyle name="常规 2 2 2 3 10 8" xfId="20951"/>
    <cellStyle name="常规 2 2 2 3 10 8 2" xfId="20952"/>
    <cellStyle name="常规 2 7 9 13 8 2" xfId="20953"/>
    <cellStyle name="常规 2 2 4 8 2 9 10" xfId="20954"/>
    <cellStyle name="常规 2 2 2 3 10 9" xfId="20955"/>
    <cellStyle name="常规 2 2 2 3 10 9 2" xfId="20956"/>
    <cellStyle name="常规 2 2 2 3 11" xfId="20957"/>
    <cellStyle name="常规 2 2 4 5 2 9 3" xfId="20958"/>
    <cellStyle name="常规 2 2 2 3 11 10" xfId="20959"/>
    <cellStyle name="常规 2 2 2 3 11 10 2" xfId="20960"/>
    <cellStyle name="常规 2 2 2 3 11 11" xfId="20961"/>
    <cellStyle name="常规 2 2 2 3 11 11 2" xfId="20962"/>
    <cellStyle name="常规 2 2 2 3 11 12" xfId="20963"/>
    <cellStyle name="常规 2 2 2 3 11 13" xfId="20964"/>
    <cellStyle name="常规 2 7 3 2 11 2 2" xfId="20965"/>
    <cellStyle name="常规 2 2 2 3 11 14" xfId="20966"/>
    <cellStyle name="常规 2 5 5 2 2" xfId="20967"/>
    <cellStyle name="常规 2 2 2 3 12" xfId="20968"/>
    <cellStyle name="常规 2 2 4 5 2 9 4" xfId="20969"/>
    <cellStyle name="常规 2 6 4 8 6 2" xfId="20970"/>
    <cellStyle name="常规 2 2 2 3 12 10" xfId="20971"/>
    <cellStyle name="常规 2 2 2 3 12 10 2" xfId="20972"/>
    <cellStyle name="常规 2 2 3 3 8 6 2" xfId="20973"/>
    <cellStyle name="常规 2 2 2 3 12 11" xfId="20974"/>
    <cellStyle name="常规 2 2 4 7 14 4 2" xfId="20975"/>
    <cellStyle name="常规 2 4 14 10 2" xfId="20976"/>
    <cellStyle name="常规 2 2 2 3 12 11 2" xfId="20977"/>
    <cellStyle name="常规 2 2 2 3 12 12" xfId="20978"/>
    <cellStyle name="常规 2 2 2 3 12 13" xfId="20979"/>
    <cellStyle name="常规 2 7 3 2 11 7 2" xfId="20980"/>
    <cellStyle name="常规 2 2 2 3 12 14" xfId="20981"/>
    <cellStyle name="常规 2 5 5 7 2" xfId="20982"/>
    <cellStyle name="常规 2 2 2 3 12 8 2" xfId="20983"/>
    <cellStyle name="常规 2 2 2 3 12 9" xfId="20984"/>
    <cellStyle name="常规 2 2 2 3 12 9 2" xfId="20985"/>
    <cellStyle name="常规 2 2 2 3 13" xfId="20986"/>
    <cellStyle name="常规 2 2 4 5 2 9 5" xfId="20987"/>
    <cellStyle name="常规 2 2 2 3 13 10 2" xfId="20988"/>
    <cellStyle name="常规 2 2 2 3 13 11 2" xfId="20989"/>
    <cellStyle name="常规 2 2 2 3 13 12" xfId="20990"/>
    <cellStyle name="常规 2 2 2 3 13 13" xfId="20991"/>
    <cellStyle name="常规 2 2 2 3 13 14" xfId="20992"/>
    <cellStyle name="常规 2 2 2 3 13 8 2" xfId="20993"/>
    <cellStyle name="常规 2 2 4 6 2 7 8" xfId="20994"/>
    <cellStyle name="常规 2 2 2 3 13 9" xfId="20995"/>
    <cellStyle name="常规 2 2 2 3 13 9 2" xfId="20996"/>
    <cellStyle name="常规 2 2 4 6 2 8 8" xfId="20997"/>
    <cellStyle name="常规 2 2 2 3 14" xfId="20998"/>
    <cellStyle name="常规 2 2 4 5 2 9 6" xfId="20999"/>
    <cellStyle name="常规 2 2 2 3 14 2" xfId="21000"/>
    <cellStyle name="常规 2 2 4 5 2 9 6 2" xfId="21001"/>
    <cellStyle name="常规 2 2 3 2 2 13 3" xfId="21002"/>
    <cellStyle name="常规 2 2 2 3 14 2 2" xfId="21003"/>
    <cellStyle name="常规 2 2 2 3 14 3" xfId="21004"/>
    <cellStyle name="常规 2 2 3 2 2 14 3" xfId="21005"/>
    <cellStyle name="常规 2 2 2 3 14 3 2" xfId="21006"/>
    <cellStyle name="常规 2 2 2 3 14 4" xfId="21007"/>
    <cellStyle name="常规 2 2 2 3 14 4 2" xfId="21008"/>
    <cellStyle name="常规 2 2 2 3 14 5 2" xfId="21009"/>
    <cellStyle name="常规 2 2 2 3 14 6" xfId="21010"/>
    <cellStyle name="常规 2 2 2 3 14 6 2" xfId="21011"/>
    <cellStyle name="常规 2 2 3 4 2 6 8 2" xfId="21012"/>
    <cellStyle name="常规 2 2 2 3 14 7" xfId="21013"/>
    <cellStyle name="常规 2 2 2 3 14 7 2" xfId="21014"/>
    <cellStyle name="常规 2 2 2 3 14 8" xfId="21015"/>
    <cellStyle name="常规 2 2 2 3 14 8 2" xfId="21016"/>
    <cellStyle name="常规 2 2 2 3 14 9" xfId="21017"/>
    <cellStyle name="常规 4 6 2 2 3" xfId="21018"/>
    <cellStyle name="常规 2 2 2 3 14 9 2" xfId="21019"/>
    <cellStyle name="常规 2 7 9 23 2" xfId="21020"/>
    <cellStyle name="常规 2 7 9 18 2" xfId="21021"/>
    <cellStyle name="常规 2 2 3 6 14 12" xfId="21022"/>
    <cellStyle name="常规 2 2 2 3 15 2" xfId="21023"/>
    <cellStyle name="常规 2 2 4 5 2 9 7 2" xfId="21024"/>
    <cellStyle name="常规 2 2 2 3 15 3" xfId="21025"/>
    <cellStyle name="常规 2 2 3 6 14 13" xfId="21026"/>
    <cellStyle name="常规 2 2 2 3 15 4" xfId="21027"/>
    <cellStyle name="常规 2 2 3 6 14 14" xfId="21028"/>
    <cellStyle name="常规 2 2 2 3 15 5" xfId="21029"/>
    <cellStyle name="常规 2 2 2 3 15 5 2" xfId="21030"/>
    <cellStyle name="常规 2 2 2 3 15 6" xfId="21031"/>
    <cellStyle name="常规 2 2 2 3 15 6 2" xfId="21032"/>
    <cellStyle name="常规 2 2 3 4 2 6 9 2" xfId="21033"/>
    <cellStyle name="常规 2 2 2 3 15 7" xfId="21034"/>
    <cellStyle name="常规 2 2 2 3 15 7 2" xfId="21035"/>
    <cellStyle name="常规 2 2 2 3 15 8" xfId="21036"/>
    <cellStyle name="常规 2 2 3 7 2 13 10 2" xfId="21037"/>
    <cellStyle name="常规 2 2 2 3 15 8 2" xfId="21038"/>
    <cellStyle name="常规 2 2 2 3 15 9" xfId="21039"/>
    <cellStyle name="常规 2 2 3 4 15 5 2" xfId="21040"/>
    <cellStyle name="常规 2 2 3 10" xfId="21041"/>
    <cellStyle name="常规 2 2 2 3 16" xfId="21042"/>
    <cellStyle name="常规 2 2 4 5 2 9 8" xfId="21043"/>
    <cellStyle name="常规 2 2 3 11" xfId="21044"/>
    <cellStyle name="常规 2 2 2 3 17" xfId="21045"/>
    <cellStyle name="常规 2 2 4 5 2 9 9" xfId="21046"/>
    <cellStyle name="常规 2 2 2 3 2 10 10" xfId="21047"/>
    <cellStyle name="常规 2 2 2 7 10 10" xfId="21048"/>
    <cellStyle name="常规 2 2 2 3 2 10 10 2" xfId="21049"/>
    <cellStyle name="常规 2 6 3 14 3" xfId="21050"/>
    <cellStyle name="常规 2 2 2 3 2 10 11" xfId="21051"/>
    <cellStyle name="常规 2 2 2 3 2 10 11 2" xfId="21052"/>
    <cellStyle name="常规 2 6 3 15 3" xfId="21053"/>
    <cellStyle name="常规 2 2 2 3 2 10 12" xfId="21054"/>
    <cellStyle name="常规 2 2 2 3 2 10 13" xfId="21055"/>
    <cellStyle name="常规 2 2 3 4 2 8 12" xfId="21056"/>
    <cellStyle name="常规 2 2 2 3 2 10 2 2" xfId="21057"/>
    <cellStyle name="常规 2 2 2 5 8 2 2" xfId="21058"/>
    <cellStyle name="常规 2 2 2 3 2 10 3" xfId="21059"/>
    <cellStyle name="常规 2 2 2 3 2 10 3 2" xfId="21060"/>
    <cellStyle name="常规 2 2 2 3 2 10 4" xfId="21061"/>
    <cellStyle name="常规 2 2 2 3 2 10 4 2" xfId="21062"/>
    <cellStyle name="常规 2 2 2 3 6 2 2" xfId="21063"/>
    <cellStyle name="常规 2 2 2 3 2 10 5 2" xfId="21064"/>
    <cellStyle name="常规 2 2 2 3 6 3" xfId="21065"/>
    <cellStyle name="常规 2 2 2 3 2 10 6" xfId="21066"/>
    <cellStyle name="常规 2 2 2 3 6 3 2" xfId="21067"/>
    <cellStyle name="常规 2 2 2 3 2 10 6 2" xfId="21068"/>
    <cellStyle name="常规 2 2 2 3 6 4" xfId="21069"/>
    <cellStyle name="常规 2 2 2 3 2 10 7" xfId="21070"/>
    <cellStyle name="常规 2 2 4 2 12 2" xfId="21071"/>
    <cellStyle name="常规 36 7 2" xfId="21072"/>
    <cellStyle name="常规 2 2 2 5 2 10" xfId="21073"/>
    <cellStyle name="常规 2 2 2 3 6 5 2" xfId="21074"/>
    <cellStyle name="常规 2 2 2 3 2 10 8 2" xfId="21075"/>
    <cellStyle name="常规 2 2 4 2 12 3 2" xfId="21076"/>
    <cellStyle name="常规 2 2 2 3 6 6" xfId="21077"/>
    <cellStyle name="常规 2 2 2 3 2 10 9" xfId="21078"/>
    <cellStyle name="常规 2 2 4 2 12 4" xfId="21079"/>
    <cellStyle name="常规 8 7 2 15" xfId="21080"/>
    <cellStyle name="常规 2 2 2 3 6 6 2" xfId="21081"/>
    <cellStyle name="常规 2 2 2 3 2 10 9 2" xfId="21082"/>
    <cellStyle name="常规 2 2 4 2 12 4 2" xfId="21083"/>
    <cellStyle name="常规 2 2 2 3 2 11 10" xfId="21084"/>
    <cellStyle name="常规 2 2 2 3 2 11 10 2" xfId="21085"/>
    <cellStyle name="常规 2 6 4 14 3" xfId="21086"/>
    <cellStyle name="常规 2 2 2 3 2 11 11" xfId="21087"/>
    <cellStyle name="常规 2 2 2 3 2 11 11 2" xfId="21088"/>
    <cellStyle name="常规 2 6 4 15 3" xfId="21089"/>
    <cellStyle name="常规 2 2 2 3 2 11 12" xfId="21090"/>
    <cellStyle name="常规 2 2 4 8 2 14 3 2" xfId="21091"/>
    <cellStyle name="常规 2 2 2 3 2 11 13" xfId="21092"/>
    <cellStyle name="常规 2 2 2 3 2 11 14" xfId="21093"/>
    <cellStyle name="常规 2 2 4 8 13 8 2" xfId="21094"/>
    <cellStyle name="常规 37 2" xfId="21095"/>
    <cellStyle name="常规 2 7 6 15 10 2" xfId="21096"/>
    <cellStyle name="常规 2 2 2 7 2 14 2 2" xfId="21097"/>
    <cellStyle name="常规 2 6 8 2 6" xfId="21098"/>
    <cellStyle name="常规 2 2 2 5 8 3 2" xfId="21099"/>
    <cellStyle name="常规 2 2 2 3 2 11 3" xfId="21100"/>
    <cellStyle name="常规 2 2 3 8 2 10 8" xfId="21101"/>
    <cellStyle name="常规 37 2 2" xfId="21102"/>
    <cellStyle name="常规 2 2 2 5 6 10" xfId="21103"/>
    <cellStyle name="常规 2 6 8 2 6 2" xfId="21104"/>
    <cellStyle name="常规 2 2 2 3 2 11 3 2" xfId="21105"/>
    <cellStyle name="常规 37 3" xfId="21106"/>
    <cellStyle name="常规 2 2 3 14 10" xfId="21107"/>
    <cellStyle name="常规 2 6 8 2 7" xfId="21108"/>
    <cellStyle name="常规 2 2 2 3 2 11 4" xfId="21109"/>
    <cellStyle name="常规 2 2 3 8 2 11 8" xfId="21110"/>
    <cellStyle name="常规 37 3 2" xfId="21111"/>
    <cellStyle name="常规 2 2 3 14 10 2" xfId="21112"/>
    <cellStyle name="常规 2 6 8 2 7 2" xfId="21113"/>
    <cellStyle name="常规 2 2 2 3 2 11 4 2" xfId="21114"/>
    <cellStyle name="常规 2 2 5 5 10" xfId="21115"/>
    <cellStyle name="常规 2 2 3 8 2 12 8" xfId="21116"/>
    <cellStyle name="常规 37 4 2" xfId="21117"/>
    <cellStyle name="常规 2 2 3 14 11 2" xfId="21118"/>
    <cellStyle name="常规 2 6 8 2 8 2" xfId="21119"/>
    <cellStyle name="常规 2 2 2 3 7 2 2" xfId="21120"/>
    <cellStyle name="常规 2 2 2 3 2 11 5 2" xfId="21121"/>
    <cellStyle name="常规 2 6 3 2 2 14" xfId="21122"/>
    <cellStyle name="常规 37 5" xfId="21123"/>
    <cellStyle name="常规 2 2 3 14 12" xfId="21124"/>
    <cellStyle name="常规 2 6 8 2 9" xfId="21125"/>
    <cellStyle name="常规 2 2 2 3 7 3" xfId="21126"/>
    <cellStyle name="常规 2 2 2 3 2 11 6" xfId="21127"/>
    <cellStyle name="常规 37 6" xfId="21128"/>
    <cellStyle name="常规 2 2 3 14 13" xfId="21129"/>
    <cellStyle name="常规 2 2 4 2 13 2" xfId="21130"/>
    <cellStyle name="常规 2 2 2 3 7 4" xfId="21131"/>
    <cellStyle name="常规 2 2 2 3 2 11 7" xfId="21132"/>
    <cellStyle name="常规 2 2 4 8 2 14 10" xfId="21133"/>
    <cellStyle name="常规 37 7" xfId="21134"/>
    <cellStyle name="常规 2 2 3 14 14" xfId="21135"/>
    <cellStyle name="常规 2 2 4 2 13 3" xfId="21136"/>
    <cellStyle name="常规 2 2 2 3 7 5" xfId="21137"/>
    <cellStyle name="常规 2 2 2 3 2 11 8" xfId="21138"/>
    <cellStyle name="常规 2 2 4 8 2 14 11" xfId="21139"/>
    <cellStyle name="常规 2 2 4 2 13 4" xfId="21140"/>
    <cellStyle name="常规 2 2 4 6 2 3 10 2" xfId="21141"/>
    <cellStyle name="常规 2 2 2 3 7 6" xfId="21142"/>
    <cellStyle name="常规 2 2 2 3 2 11 9" xfId="21143"/>
    <cellStyle name="常规 2 2 4 8 2 14 12" xfId="21144"/>
    <cellStyle name="常规 3 5" xfId="21145"/>
    <cellStyle name="常规 2 2 2 3 7 6 2" xfId="21146"/>
    <cellStyle name="常规 2 2 2 3 2 11 9 2" xfId="21147"/>
    <cellStyle name="常规 2 2 4 2 13 4 2" xfId="21148"/>
    <cellStyle name="常规 2 2 5 6 10" xfId="21149"/>
    <cellStyle name="常规 2 6 9 10 11" xfId="21150"/>
    <cellStyle name="常规 2 2 2 7 2 6 2" xfId="21151"/>
    <cellStyle name="常规 2 2 2 3 2 12 14" xfId="21152"/>
    <cellStyle name="常规 2 2 2 3 2 12 2 2" xfId="21153"/>
    <cellStyle name="常规 2 2 3 6 5 11 2" xfId="21154"/>
    <cellStyle name="常规 2 7 6 15 11 2" xfId="21155"/>
    <cellStyle name="常规 2 2 2 7 2 14 3 2" xfId="21156"/>
    <cellStyle name="常规 2 6 8 3 6" xfId="21157"/>
    <cellStyle name="常规 2 2 2 3 2 12 3" xfId="21158"/>
    <cellStyle name="常规 2 2 2 5 8 4 2" xfId="21159"/>
    <cellStyle name="常规 2 2 3 6 5 12" xfId="21160"/>
    <cellStyle name="常规 2 2 2 3 2 12 3 2" xfId="21161"/>
    <cellStyle name="常规 2 2 2 3 2 12 4" xfId="21162"/>
    <cellStyle name="常规 2 2 3 6 5 13" xfId="21163"/>
    <cellStyle name="常规 2 2 2 3 2 12 4 2" xfId="21164"/>
    <cellStyle name="常规 2 8 2 5 12" xfId="21165"/>
    <cellStyle name="常规 2 6 9 14 11" xfId="21166"/>
    <cellStyle name="常规 2 2 2 3 8 2" xfId="21167"/>
    <cellStyle name="常规 2 2 2 3 2 12 5" xfId="21168"/>
    <cellStyle name="常规 2 2 3 6 5 14" xfId="21169"/>
    <cellStyle name="常规 2 2 2 3 8 2 2" xfId="21170"/>
    <cellStyle name="常规 2 2 2 3 2 12 5 2" xfId="21171"/>
    <cellStyle name="常规 2 6 3 2 7 14" xfId="21172"/>
    <cellStyle name="常规 2 2 2 3 8 3" xfId="21173"/>
    <cellStyle name="常规 2 2 2 3 2 12 6" xfId="21174"/>
    <cellStyle name="常规 2 2 2 3 8 3 2" xfId="21175"/>
    <cellStyle name="常规 2 2 2 3 2 12 6 2" xfId="21176"/>
    <cellStyle name="常规 2 2 2 3 8 4" xfId="21177"/>
    <cellStyle name="常规 2 2 2 3 2 12 7" xfId="21178"/>
    <cellStyle name="常规 2 2 4 2 14 2" xfId="21179"/>
    <cellStyle name="常规 2 2 2 3 8 5" xfId="21180"/>
    <cellStyle name="常规 2 2 2 3 2 12 8" xfId="21181"/>
    <cellStyle name="常规 2 2 4 2 14 3" xfId="21182"/>
    <cellStyle name="常规 2 2 2 3 8 5 2" xfId="21183"/>
    <cellStyle name="常规 2 2 2 3 2 12 8 2" xfId="21184"/>
    <cellStyle name="常规 2 2 4 2 14 3 2" xfId="21185"/>
    <cellStyle name="常规 2 2 2 3 8 6" xfId="21186"/>
    <cellStyle name="常规 2 2 2 3 2 12 9" xfId="21187"/>
    <cellStyle name="常规 2 2 4 2 14 4" xfId="21188"/>
    <cellStyle name="常规 2 2 4 6 2 3 11 2" xfId="21189"/>
    <cellStyle name="常规 2 3 14 10" xfId="21190"/>
    <cellStyle name="常规 2 2 2 7 2 14 4 2" xfId="21191"/>
    <cellStyle name="常规 2 6 8 4 6" xfId="21192"/>
    <cellStyle name="常规 2 2 2 5 8 5 2" xfId="21193"/>
    <cellStyle name="常规 2 2 2 3 2 13 3" xfId="21194"/>
    <cellStyle name="常规 2 2 2 3 2 13 3 2" xfId="21195"/>
    <cellStyle name="常规 2 2 2 3 2 13 4" xfId="21196"/>
    <cellStyle name="常规 2 2 2 3 9 2" xfId="21197"/>
    <cellStyle name="常规 2 2 2 3 2 13 5" xfId="21198"/>
    <cellStyle name="常规 2 2 2 3 9 2 2" xfId="21199"/>
    <cellStyle name="常规 2 2 2 3 2 13 5 2" xfId="21200"/>
    <cellStyle name="常规 2 2 2 3 9 3" xfId="21201"/>
    <cellStyle name="常规 2 2 2 3 2 13 6" xfId="21202"/>
    <cellStyle name="常规 2 2 3 8 7 10 2" xfId="21203"/>
    <cellStyle name="常规 2 2 2 3 9 3 2" xfId="21204"/>
    <cellStyle name="常规 2 2 2 3 2 13 6 2" xfId="21205"/>
    <cellStyle name="常规 2 2 2 3 2 14 2 2" xfId="21206"/>
    <cellStyle name="常规 2 2 2 7 2 14 5 2" xfId="21207"/>
    <cellStyle name="常规 2 6 8 5 6" xfId="21208"/>
    <cellStyle name="常规 2 2 2 5 8 6 2" xfId="21209"/>
    <cellStyle name="常规 2 2 2 3 2 14 3" xfId="21210"/>
    <cellStyle name="常规 2 2 2 3 2 14 3 2" xfId="21211"/>
    <cellStyle name="常规 2 2 2 3 2 14 4" xfId="21212"/>
    <cellStyle name="常规 2 2 3 9 14 10 2" xfId="21213"/>
    <cellStyle name="常规 2 2 2 3 2 14 5" xfId="21214"/>
    <cellStyle name="常规 2 2 2 3 2 14 5 2" xfId="21215"/>
    <cellStyle name="常规 2 2 2 3 2 14 6" xfId="21216"/>
    <cellStyle name="常规 2 2 3 8 7 11 2" xfId="21217"/>
    <cellStyle name="常规 2 2 2 3 2 14 6 2" xfId="21218"/>
    <cellStyle name="常规 2 2 2 3 2 14 7 2" xfId="21219"/>
    <cellStyle name="常规 2 2 2 3 2 14 8" xfId="21220"/>
    <cellStyle name="常规 2 2 2 3 2 14 8 2" xfId="21221"/>
    <cellStyle name="常规 2 2 2 3 2 14 9" xfId="21222"/>
    <cellStyle name="常规 2 2 2 8 2 7 5 2" xfId="21223"/>
    <cellStyle name="常规 2 2 2 3 2 23 2" xfId="21224"/>
    <cellStyle name="常规 2 2 2 3 2 18 2" xfId="21225"/>
    <cellStyle name="常规 2 2 2 8 2 7 6" xfId="21226"/>
    <cellStyle name="常规 2 2 2 3 2 24" xfId="21227"/>
    <cellStyle name="常规 2 2 2 3 2 19" xfId="21228"/>
    <cellStyle name="常规 2 2 2 8 2 7 6 2" xfId="21229"/>
    <cellStyle name="常规 2 2 2 3 2 24 2" xfId="21230"/>
    <cellStyle name="常规 2 2 2 3 2 19 2" xfId="21231"/>
    <cellStyle name="常规 2 2 3 4 2 22 2" xfId="21232"/>
    <cellStyle name="常规 2 2 3 4 2 17 2" xfId="21233"/>
    <cellStyle name="常规 2 2 2 3 2 2 11" xfId="21234"/>
    <cellStyle name="常规 2 3 12 12" xfId="21235"/>
    <cellStyle name="常规 2 2 2 3 2 2 11 2" xfId="21236"/>
    <cellStyle name="常规 2 2 2 3 2 2 12" xfId="21237"/>
    <cellStyle name="常规 2 2 2 5 14 6 2" xfId="21238"/>
    <cellStyle name="常规 2 2 4 5 9 2" xfId="21239"/>
    <cellStyle name="常规 2 3 12 13" xfId="21240"/>
    <cellStyle name="常规 2 2 3 2 8 7 2" xfId="21241"/>
    <cellStyle name="常规 2 2 4 5 9 4" xfId="21242"/>
    <cellStyle name="常规 2 2 2 3 2 2 14" xfId="21243"/>
    <cellStyle name="常规 2 3 2 7 2 2" xfId="21244"/>
    <cellStyle name="常规 2 6 8 2 5 10 2" xfId="21245"/>
    <cellStyle name="常规 32 4 2" xfId="21246"/>
    <cellStyle name="常规 27 4 2" xfId="21247"/>
    <cellStyle name="常规 2 2 3 13 11 2" xfId="21248"/>
    <cellStyle name="常规 2 2 2 3 2 2 2" xfId="21249"/>
    <cellStyle name="常规 3 9 8 10" xfId="21250"/>
    <cellStyle name="常规 2 2 2 3 2 2 2 2" xfId="21251"/>
    <cellStyle name="常规 3 5_BCNS01标段清单细目" xfId="21252"/>
    <cellStyle name="常规 2 9 8 3 2" xfId="21253"/>
    <cellStyle name="常规 2 2 2 3 2 2 3" xfId="21254"/>
    <cellStyle name="常规 2 2 2 3 2 2 3 2" xfId="21255"/>
    <cellStyle name="常规 2 2 2 3 2 2 4" xfId="21256"/>
    <cellStyle name="常规 32 4 4 2" xfId="21257"/>
    <cellStyle name="常规 27 4 4 2" xfId="21258"/>
    <cellStyle name="常规 2 2 3 4 10 7" xfId="21259"/>
    <cellStyle name="常规 2 2 2 3 2 2 4 2" xfId="21260"/>
    <cellStyle name="常规 2 2 2 3 2 2 5" xfId="21261"/>
    <cellStyle name="常规 32 4 5 2" xfId="21262"/>
    <cellStyle name="常规 27 4 5 2" xfId="21263"/>
    <cellStyle name="常规 2 2 3 4 11 7" xfId="21264"/>
    <cellStyle name="常规 2 2 2 3 2 2 5 2" xfId="21265"/>
    <cellStyle name="常规 32 4 6 2" xfId="21266"/>
    <cellStyle name="常规 27 4 6 2" xfId="21267"/>
    <cellStyle name="常规 2 2 3 4 12 7" xfId="21268"/>
    <cellStyle name="常规 2 6 4 2 13 10 2" xfId="21269"/>
    <cellStyle name="常规 2 2 2 3 2 2 6 2" xfId="21270"/>
    <cellStyle name="常规 32 4 7 2" xfId="21271"/>
    <cellStyle name="常规 27 4 7 2" xfId="21272"/>
    <cellStyle name="常规 2 2 3 4 13 7" xfId="21273"/>
    <cellStyle name="常规 2 6 4 2 13 11 2" xfId="21274"/>
    <cellStyle name="常规 3 9 9 10" xfId="21275"/>
    <cellStyle name="常规 2 2 2 3 2 2 7 2" xfId="21276"/>
    <cellStyle name="常规 2 2 2 8 2 3 8 2" xfId="21277"/>
    <cellStyle name="常规 2 2 2 3 2 2 8" xfId="21278"/>
    <cellStyle name="常规 32 4 8 2" xfId="21279"/>
    <cellStyle name="常规 27 4 8 2" xfId="21280"/>
    <cellStyle name="常规 2 2 3 4 14 7" xfId="21281"/>
    <cellStyle name="常规 2 2 4 3 11 11" xfId="21282"/>
    <cellStyle name="常规 2 2 2 3 2 2 8 2" xfId="21283"/>
    <cellStyle name="常规 2 2 2 3 2 2 9" xfId="21284"/>
    <cellStyle name="常规 32 4 9 2" xfId="21285"/>
    <cellStyle name="常规 27 4 9 2" xfId="21286"/>
    <cellStyle name="常规 2 2 3 4 15 7" xfId="21287"/>
    <cellStyle name="常规 2 2 2 3 2 2 9 2" xfId="21288"/>
    <cellStyle name="常规 2 2 2 8 2 7 7" xfId="21289"/>
    <cellStyle name="常规 2 2 2 3 2 25" xfId="21290"/>
    <cellStyle name="常规 2 2 2 8 2 7 8" xfId="21291"/>
    <cellStyle name="常规 2 2 2 4 2 7 2 2" xfId="21292"/>
    <cellStyle name="常规 2 2 2 3 2 26" xfId="21293"/>
    <cellStyle name="常规 2 2 2 8 2 7 9" xfId="21294"/>
    <cellStyle name="常规 2 2 2 3 2 27" xfId="21295"/>
    <cellStyle name="常规 2 2 4 8 2 13 4 2" xfId="21296"/>
    <cellStyle name="常规 2 2 2 6 9 10 2" xfId="21297"/>
    <cellStyle name="常规 2 2 3 5 2 10 10 2" xfId="21298"/>
    <cellStyle name="常规 2 2 2 3 2 3" xfId="21299"/>
    <cellStyle name="常规 32 5" xfId="21300"/>
    <cellStyle name="常规 27 5" xfId="21301"/>
    <cellStyle name="常规 2 2 3 13 12" xfId="21302"/>
    <cellStyle name="常规 33 9" xfId="21303"/>
    <cellStyle name="常规 32 5 10" xfId="21304"/>
    <cellStyle name="常规 28 9" xfId="21305"/>
    <cellStyle name="常规 27 5 10" xfId="21306"/>
    <cellStyle name="常规 2 2 3 2 2" xfId="21307"/>
    <cellStyle name="常规 2 2 2 3 3 7" xfId="21308"/>
    <cellStyle name="常规 2 2 2 3 2 3 10" xfId="21309"/>
    <cellStyle name="常规 2 3 13 11" xfId="21310"/>
    <cellStyle name="常规 33 9 2" xfId="21311"/>
    <cellStyle name="常规 32 5 10 2" xfId="21312"/>
    <cellStyle name="常规 28 9 2" xfId="21313"/>
    <cellStyle name="常规 27 5 10 2" xfId="21314"/>
    <cellStyle name="常规 2 2 3 2 2 2" xfId="21315"/>
    <cellStyle name="常规 2 2 2 4 14 11" xfId="21316"/>
    <cellStyle name="常规 2 2 2 3 3 7 2" xfId="21317"/>
    <cellStyle name="常规 2 2 2 3 2 3 10 2" xfId="21318"/>
    <cellStyle name="常规 2 3 13 11 2" xfId="21319"/>
    <cellStyle name="常规 2 6 8 2 11 5" xfId="21320"/>
    <cellStyle name="常规 32 5 11" xfId="21321"/>
    <cellStyle name="常规 27 5 11" xfId="21322"/>
    <cellStyle name="常规 2 2 3 2 3" xfId="21323"/>
    <cellStyle name="常规 2 2 2 3 3 8" xfId="21324"/>
    <cellStyle name="常规 2 2 2 3 2 3 11" xfId="21325"/>
    <cellStyle name="常规 2 3 13 12" xfId="21326"/>
    <cellStyle name="常规 32 5 11 2" xfId="21327"/>
    <cellStyle name="常规 27 5 11 2" xfId="21328"/>
    <cellStyle name="常规 2 2 3 2 3 2" xfId="21329"/>
    <cellStyle name="常规 2 2 2 3 3 8 2" xfId="21330"/>
    <cellStyle name="常规 2 2 2 3 2 3 11 2" xfId="21331"/>
    <cellStyle name="常规 2 6 8 2 12 5" xfId="21332"/>
    <cellStyle name="常规 32 5 12" xfId="21333"/>
    <cellStyle name="常规 27 5 12" xfId="21334"/>
    <cellStyle name="常规 2 2 3 2 4" xfId="21335"/>
    <cellStyle name="常规 2 2 2 3 3 9" xfId="21336"/>
    <cellStyle name="常规 2 2 2 3 2 3 12" xfId="21337"/>
    <cellStyle name="常规 2 3 13 13" xfId="21338"/>
    <cellStyle name="常规 2 2 2 3 2 3 2" xfId="21339"/>
    <cellStyle name="常规 2 2 2 3 2 3 2 2" xfId="21340"/>
    <cellStyle name="常规 2 9 8 4 2" xfId="21341"/>
    <cellStyle name="常规 2 2 2 3 2 3 3" xfId="21342"/>
    <cellStyle name="常规 2 2 2 3 3 12" xfId="21343"/>
    <cellStyle name="常规 2 2 2 3 2 3 3 2" xfId="21344"/>
    <cellStyle name="常规 2 2 2 3 2 3 4" xfId="21345"/>
    <cellStyle name="常规 32 5 4 2" xfId="21346"/>
    <cellStyle name="常规 27 5 4 2" xfId="21347"/>
    <cellStyle name="常规 2 2 3 2 12" xfId="21348"/>
    <cellStyle name="常规 2 4 2 2 8 2" xfId="21349"/>
    <cellStyle name="常规 2 2 2 3 2 3 4 2" xfId="21350"/>
    <cellStyle name="常规 2 2 2 3 2 3 5" xfId="21351"/>
    <cellStyle name="常规 2 2 2 3 2 3 5 2" xfId="21352"/>
    <cellStyle name="常规 2 2 2 3 2 3 6 2" xfId="21353"/>
    <cellStyle name="常规 2 2 2 3 2 3 7 2" xfId="21354"/>
    <cellStyle name="常规 2 2 2 8 2 3 9 2" xfId="21355"/>
    <cellStyle name="常规 2 2 2 3 2 3 8" xfId="21356"/>
    <cellStyle name="常规 2 2 2 3 4 12" xfId="21357"/>
    <cellStyle name="常规 2 2 2 3 2 3 8 2" xfId="21358"/>
    <cellStyle name="常规 2 2 2 3 2 3 9" xfId="21359"/>
    <cellStyle name="常规 32 5 9 2" xfId="21360"/>
    <cellStyle name="常规 27 5 9 2" xfId="21361"/>
    <cellStyle name="常规 2 2 3 3 12" xfId="21362"/>
    <cellStyle name="常规 2 2 4 2 2 14 4" xfId="21363"/>
    <cellStyle name="常规 2 2 2 3 2 3 9 2" xfId="21364"/>
    <cellStyle name="常规 32 6" xfId="21365"/>
    <cellStyle name="常规 27 6" xfId="21366"/>
    <cellStyle name="常规 2 2 3 13 13" xfId="21367"/>
    <cellStyle name="常规 2 6 4 2 13 7 2" xfId="21368"/>
    <cellStyle name="常规 2 9 8 11 2" xfId="21369"/>
    <cellStyle name="常规 2 2 2 3 2 4" xfId="21370"/>
    <cellStyle name="常规 2 2 4 8 2 13 10" xfId="21371"/>
    <cellStyle name="常规 2 2 2 3 8 7 2" xfId="21372"/>
    <cellStyle name="常规 2 2 2 3 2 4 10 2" xfId="21373"/>
    <cellStyle name="常规 2 2 4 2 14 5 2" xfId="21374"/>
    <cellStyle name="常规 2 3 14 11 2" xfId="21375"/>
    <cellStyle name="常规 2 6 3 2 8 14" xfId="21376"/>
    <cellStyle name="常规 2 2 2 3 8 8" xfId="21377"/>
    <cellStyle name="常规 2 2 2 3 2 4 11" xfId="21378"/>
    <cellStyle name="常规 2 2 4 2 14 6" xfId="21379"/>
    <cellStyle name="常规 2 3 14 12" xfId="21380"/>
    <cellStyle name="常规 2 2 2 3 8 8 2" xfId="21381"/>
    <cellStyle name="常规 2 2 2 3 2 4 11 2" xfId="21382"/>
    <cellStyle name="常规 2 2 4 2 14 6 2" xfId="21383"/>
    <cellStyle name="常规 2 2 2 3 8 9" xfId="21384"/>
    <cellStyle name="常规 2 2 2 3 2 4 12" xfId="21385"/>
    <cellStyle name="常规 2 2 4 2 14 7" xfId="21386"/>
    <cellStyle name="常规 2 3 14 13" xfId="21387"/>
    <cellStyle name="常规 2 6 9 2 5 2" xfId="21388"/>
    <cellStyle name="常规 2 2 2 3 8 12" xfId="21389"/>
    <cellStyle name="常规 2 2 2 3 2 4 3 2" xfId="21390"/>
    <cellStyle name="常规 2 3 2 11 10 2" xfId="21391"/>
    <cellStyle name="常规 2 2 2 3 2 4 4" xfId="21392"/>
    <cellStyle name="常规 2 3 2 11 11" xfId="21393"/>
    <cellStyle name="常规 2 2 2 3 2 4 4 2" xfId="21394"/>
    <cellStyle name="常规 2 3 2 11 11 2" xfId="21395"/>
    <cellStyle name="常规 2 2 2 3 2 4 5" xfId="21396"/>
    <cellStyle name="常规 2 3 2 11 12" xfId="21397"/>
    <cellStyle name="常规 2 2 2 3 2 4 5 2" xfId="21398"/>
    <cellStyle name="常规 32 6 6 2" xfId="21399"/>
    <cellStyle name="常规 27 6 6 2" xfId="21400"/>
    <cellStyle name="常规 2 2 3 5 12 13" xfId="21401"/>
    <cellStyle name="常规 2 2 2 3 2 4 6 2" xfId="21402"/>
    <cellStyle name="常规 2 2 2 3 2 4 7 2" xfId="21403"/>
    <cellStyle name="常规 2 2 2 3 2 4 8" xfId="21404"/>
    <cellStyle name="常规 2 2 2 3 9 12" xfId="21405"/>
    <cellStyle name="常规 2 2 2 3 2 4 8 2" xfId="21406"/>
    <cellStyle name="常规 2 2 2 3 2 4 9" xfId="21407"/>
    <cellStyle name="常规 2 2 2 3 2 5 10" xfId="21408"/>
    <cellStyle name="常规 2 2 4 7 2 14 10 2" xfId="21409"/>
    <cellStyle name="常规 2 3 15 11" xfId="21410"/>
    <cellStyle name="常规 2 2 2 3 2 5 10 2" xfId="21411"/>
    <cellStyle name="常规 2 3 15 11 2" xfId="21412"/>
    <cellStyle name="常规 2 2 2 3 2 5 11 2" xfId="21413"/>
    <cellStyle name="常规 32 7 12" xfId="21414"/>
    <cellStyle name="常规 27 7 12" xfId="21415"/>
    <cellStyle name="常规 2 2 2 4 7 4 2" xfId="21416"/>
    <cellStyle name="常规 2 4 2 13 7" xfId="21417"/>
    <cellStyle name="常规 2 2 2 3 2 5 12" xfId="21418"/>
    <cellStyle name="常规 2 3 15 13" xfId="21419"/>
    <cellStyle name="常规 4 2 13 2" xfId="21420"/>
    <cellStyle name="常规 2 2 2 3 2 5 13" xfId="21421"/>
    <cellStyle name="常规 2 3 15 14" xfId="21422"/>
    <cellStyle name="常规 4 2 13 3" xfId="21423"/>
    <cellStyle name="常规 2 7 7 4 3 2" xfId="21424"/>
    <cellStyle name="常规 2 2 2 3 2 5 14" xfId="21425"/>
    <cellStyle name="常规 2 6 9 9 10 2" xfId="21426"/>
    <cellStyle name="常规 32 7 3 2" xfId="21427"/>
    <cellStyle name="常规 27 7 3 2" xfId="21428"/>
    <cellStyle name="常规 2 2 2 4 7 11 2" xfId="21429"/>
    <cellStyle name="常规 2 4 2 4 7 2" xfId="21430"/>
    <cellStyle name="常规 2 6 4 2 8 10 2" xfId="21431"/>
    <cellStyle name="常规 2 2 2 3 2 5 3 2" xfId="21432"/>
    <cellStyle name="常规 2 2 2 8 2 7 14" xfId="21433"/>
    <cellStyle name="常规 2 2 2 3 2 5 4" xfId="21434"/>
    <cellStyle name="常规 2 4 2 8 2 2" xfId="21435"/>
    <cellStyle name="常规 32 7 4" xfId="21436"/>
    <cellStyle name="常规 27 7 4" xfId="21437"/>
    <cellStyle name="常规 2 2 2 4 7 12" xfId="21438"/>
    <cellStyle name="常规 2 2 4 2 9 7 2" xfId="21439"/>
    <cellStyle name="常规 2 4 2 4 8" xfId="21440"/>
    <cellStyle name="常规 2 6 4 2 8 11" xfId="21441"/>
    <cellStyle name="常规 2 6 9 3 11 2" xfId="21442"/>
    <cellStyle name="常规 2 2 2 6 2 2 6" xfId="21443"/>
    <cellStyle name="常规 2 2 2 3 2 5 4 2" xfId="21444"/>
    <cellStyle name="常规 32 7 5" xfId="21445"/>
    <cellStyle name="常规 27 7 5" xfId="21446"/>
    <cellStyle name="常规 2 2 2 4 7 13" xfId="21447"/>
    <cellStyle name="常规 2 4 2 4 9" xfId="21448"/>
    <cellStyle name="常规 2 6 4 2 8 12" xfId="21449"/>
    <cellStyle name="常规 2 2 2 3 2 5 5" xfId="21450"/>
    <cellStyle name="常规 2 2 2 6 2 4 6" xfId="21451"/>
    <cellStyle name="常规 2 2 2 3 2 5 6 2" xfId="21452"/>
    <cellStyle name="常规 2 7 5 2 10 13" xfId="21453"/>
    <cellStyle name="常规 2 2 2 6 2 5 6" xfId="21454"/>
    <cellStyle name="常规 2 2 2 3 2 5 7 2" xfId="21455"/>
    <cellStyle name="常规 2 2 2 3 2 5 8" xfId="21456"/>
    <cellStyle name="常规 2 2 2 6 2 6 6" xfId="21457"/>
    <cellStyle name="常规 2 2 2 3 2 5 8 2" xfId="21458"/>
    <cellStyle name="常规 2 2 2 3 2 5 9" xfId="21459"/>
    <cellStyle name="常规 2 2 2 6 2 7 6" xfId="21460"/>
    <cellStyle name="常规 2 2 2 3 2 5 9 2" xfId="21461"/>
    <cellStyle name="常规 2_BCNS01标段清单细目" xfId="21462"/>
    <cellStyle name="常规 2 2 2 3 2 6 10" xfId="21463"/>
    <cellStyle name="常规 2 2 2 3 2 6 10 2" xfId="21464"/>
    <cellStyle name="常规 2 2 3 8 2 7 4" xfId="21465"/>
    <cellStyle name="常规 2 2 5 25" xfId="21466"/>
    <cellStyle name="常规 5 2 2 2 2" xfId="21467"/>
    <cellStyle name="常规 2 2 2 3 2 6 11 2" xfId="21468"/>
    <cellStyle name="常规 2 2 3 8 2 8 4" xfId="21469"/>
    <cellStyle name="常规 2 2 3 2 9 2 2" xfId="21470"/>
    <cellStyle name="常规 5 2 2 5" xfId="21471"/>
    <cellStyle name="常规 2 7 7 4 8 2" xfId="21472"/>
    <cellStyle name="常规 2 2 2 3 2 6 14" xfId="21473"/>
    <cellStyle name="常规 2 2 4 6 4 4" xfId="21474"/>
    <cellStyle name="常规 2 2 2 3 2 6 2" xfId="21475"/>
    <cellStyle name="常规 2 2 4 6 10" xfId="21476"/>
    <cellStyle name="常规 2 2 2 3 2 6 2 2" xfId="21477"/>
    <cellStyle name="常规 2 7 5 2 14 13" xfId="21478"/>
    <cellStyle name="常规 2 2 4 6 10 2" xfId="21479"/>
    <cellStyle name="常规 2 9 8 7 2" xfId="21480"/>
    <cellStyle name="常规 2 2 2 3 2 6 3" xfId="21481"/>
    <cellStyle name="常规 2 2 4 6 11" xfId="21482"/>
    <cellStyle name="常规 2 2 2 3 2 6 3 2" xfId="21483"/>
    <cellStyle name="常规 2 2 4 6 11 2" xfId="21484"/>
    <cellStyle name="常规 2 2 4 6 12" xfId="21485"/>
    <cellStyle name="常规 2 2 2 3 2 6 4" xfId="21486"/>
    <cellStyle name="常规 2 4 2 8 3 2" xfId="21487"/>
    <cellStyle name="常规 2 2 2 3 2 6 5" xfId="21488"/>
    <cellStyle name="常规 2 2 4 6 13" xfId="21489"/>
    <cellStyle name="常规 32 8 7" xfId="21490"/>
    <cellStyle name="常规 27 8 7" xfId="21491"/>
    <cellStyle name="常规 2 2 2 8 8 8 2" xfId="21492"/>
    <cellStyle name="常规 2 2 4 3 14 6 2" xfId="21493"/>
    <cellStyle name="常规 2 2 2 3 2 6 7" xfId="21494"/>
    <cellStyle name="常规 33 6 11 2" xfId="21495"/>
    <cellStyle name="常规 28 6 11 2" xfId="21496"/>
    <cellStyle name="常规 2 2 4 6 15" xfId="21497"/>
    <cellStyle name="常规 2 2 2 3 2 6 8" xfId="21498"/>
    <cellStyle name="常规 2 2 4 6 16" xfId="21499"/>
    <cellStyle name="常规 2 2 2 3 2 6 9" xfId="21500"/>
    <cellStyle name="常规 2 2 4 6 17" xfId="21501"/>
    <cellStyle name="常规 2 2 2 3 2 7" xfId="21502"/>
    <cellStyle name="常规 2 2 4 8 2 13 13" xfId="21503"/>
    <cellStyle name="常规 2 2 2 3 2 7 10" xfId="21504"/>
    <cellStyle name="常规 2 2 2 3 2 7 10 2" xfId="21505"/>
    <cellStyle name="常规 5 2 7 2" xfId="21506"/>
    <cellStyle name="常规 2 2 2 3 2 7 11" xfId="21507"/>
    <cellStyle name="常规 5 2 7 2 2" xfId="21508"/>
    <cellStyle name="常规 2 2 2 3 2 7 11 2" xfId="21509"/>
    <cellStyle name="常规 5 2 7 3" xfId="21510"/>
    <cellStyle name="常规 2 2 2 3 2 7 12" xfId="21511"/>
    <cellStyle name="常规 2 7 5 2 2 7" xfId="21512"/>
    <cellStyle name="常规 2 2 2 5 15 6 2" xfId="21513"/>
    <cellStyle name="常规 2 2 4 6 9 2" xfId="21514"/>
    <cellStyle name="常规 2 2 2 3 2 7 2" xfId="21515"/>
    <cellStyle name="常规 2 2 2 3 2 7 2 2" xfId="21516"/>
    <cellStyle name="常规 2 9 8 8 2" xfId="21517"/>
    <cellStyle name="常规 2 2 2 3 2 7 3" xfId="21518"/>
    <cellStyle name="常规 2 7 22 2 2" xfId="21519"/>
    <cellStyle name="常规 2 7 17 2 2" xfId="21520"/>
    <cellStyle name="常规 2 2 2 3 2 7 3 2" xfId="21521"/>
    <cellStyle name="常规 32 9 4 2" xfId="21522"/>
    <cellStyle name="常规 27 9 4 2" xfId="21523"/>
    <cellStyle name="常规 2 2 3 5 10 7" xfId="21524"/>
    <cellStyle name="常规 2 4 2 6 8 2" xfId="21525"/>
    <cellStyle name="常规 2 5 2 7 13" xfId="21526"/>
    <cellStyle name="常规 2 2 2 3 2 7 4 2" xfId="21527"/>
    <cellStyle name="常规 2 2 2 3 2 7 5" xfId="21528"/>
    <cellStyle name="常规 2 4 2 6 9 2" xfId="21529"/>
    <cellStyle name="常规 32 9 5 2" xfId="21530"/>
    <cellStyle name="常规 27 9 5 2" xfId="21531"/>
    <cellStyle name="常规 2 2 3 5 11 7" xfId="21532"/>
    <cellStyle name="常规 2 7 12 10" xfId="21533"/>
    <cellStyle name="常规 2 2 2 3 2 7 5 2" xfId="21534"/>
    <cellStyle name="常规 32 9 6 2" xfId="21535"/>
    <cellStyle name="常规 27 9 6 2" xfId="21536"/>
    <cellStyle name="常规 2 2 3 5 12 7" xfId="21537"/>
    <cellStyle name="常规 2 6 4 2 14 10 2" xfId="21538"/>
    <cellStyle name="常规 2 2 2 3 2 7 6 2" xfId="21539"/>
    <cellStyle name="常规 32 9 7" xfId="21540"/>
    <cellStyle name="常规 3 8 2_BCNS01标段清单细目" xfId="21541"/>
    <cellStyle name="常规 27 9 7" xfId="21542"/>
    <cellStyle name="常规 2 2 2 8 8 9 2" xfId="21543"/>
    <cellStyle name="常规 2 2 4 3 14 7 2" xfId="21544"/>
    <cellStyle name="常规 2 6 4 2 14 11" xfId="21545"/>
    <cellStyle name="常规 2 2 2 3 2 7 7" xfId="21546"/>
    <cellStyle name="常规 32 9 7 2" xfId="21547"/>
    <cellStyle name="常规 27 9 7 2" xfId="21548"/>
    <cellStyle name="常规 2 2 3 5 13 7" xfId="21549"/>
    <cellStyle name="常规 2 6 4 2 14 11 2" xfId="21550"/>
    <cellStyle name="常规 2 2 2 3 2 7 7 2" xfId="21551"/>
    <cellStyle name="常规 2 2 2 3 2 7 8" xfId="21552"/>
    <cellStyle name="常规 2 2 4 4 2 14 10 2" xfId="21553"/>
    <cellStyle name="常规 32 9 8 2" xfId="21554"/>
    <cellStyle name="常规 27 9 8 2" xfId="21555"/>
    <cellStyle name="常规 2 2 3 5 14 7" xfId="21556"/>
    <cellStyle name="常规 2 2 2 3 2 7 8 2" xfId="21557"/>
    <cellStyle name="常规 2 7 4 2 3 7 2" xfId="21558"/>
    <cellStyle name="常规 2 2 2 5 9 10 2" xfId="21559"/>
    <cellStyle name="常规 2 6 4 2 14 13" xfId="21560"/>
    <cellStyle name="常规 2 2 2 3 2 7 9" xfId="21561"/>
    <cellStyle name="常规 32 9 9 2" xfId="21562"/>
    <cellStyle name="常规 27 9 9 2" xfId="21563"/>
    <cellStyle name="常规 2 2 3 5 15 7" xfId="21564"/>
    <cellStyle name="常规 2 5 2 8 13" xfId="21565"/>
    <cellStyle name="常规 2 2 2 3 2 7 9 2" xfId="21566"/>
    <cellStyle name="常规 2 2 2 3 2 8" xfId="21567"/>
    <cellStyle name="常规 2 2 4 8 2 13 14" xfId="21568"/>
    <cellStyle name="常规 8 7 10 4" xfId="21569"/>
    <cellStyle name="常规 2 2 2 4 3 7" xfId="21570"/>
    <cellStyle name="常规 2 2 2 3 2 8 10" xfId="21571"/>
    <cellStyle name="常规 2 6 7 11 10 2" xfId="21572"/>
    <cellStyle name="常规 2 2 2 5 14 11" xfId="21573"/>
    <cellStyle name="常规 2 2 4 2 2 2" xfId="21574"/>
    <cellStyle name="常规 2 2 2 4 3 7 2" xfId="21575"/>
    <cellStyle name="常规 2 2 2 3 2 8 10 2" xfId="21576"/>
    <cellStyle name="常规 2 2 2 3 2 8 2" xfId="21577"/>
    <cellStyle name="常规 2 2 3 2 13 11" xfId="21578"/>
    <cellStyle name="常规 2 2 2 3 2 8 2 2" xfId="21579"/>
    <cellStyle name="常规 2 2 2 8 2 3 14" xfId="21580"/>
    <cellStyle name="常规 2 4 2 7 7 2" xfId="21581"/>
    <cellStyle name="常规 2 2 2 4 3 12" xfId="21582"/>
    <cellStyle name="常规 2 2 2 3 2 8 3 2" xfId="21583"/>
    <cellStyle name="常规 2 6 4 2 4 11" xfId="21584"/>
    <cellStyle name="常规 2 2 2 3 2 8 4 2" xfId="21585"/>
    <cellStyle name="常规 2 2 2 3 2 8 5" xfId="21586"/>
    <cellStyle name="常规 2 2 2 3 2 8 5 2" xfId="21587"/>
    <cellStyle name="常规 2 2 2 3 2 8 6" xfId="21588"/>
    <cellStyle name="常规 2 2 2 3 2 8 7" xfId="21589"/>
    <cellStyle name="常规 2 2 3 2 14 11" xfId="21590"/>
    <cellStyle name="常规 2 2 2 3 2 8 7 2" xfId="21591"/>
    <cellStyle name="常规 2 2 2 3 2 8 8" xfId="21592"/>
    <cellStyle name="常规 2 2 4 4 2 14 11 2" xfId="21593"/>
    <cellStyle name="常规 2 2 2 8 2 4 14" xfId="21594"/>
    <cellStyle name="常规 2 2 2 4 4 12" xfId="21595"/>
    <cellStyle name="常规 2 2 2 3 2 8 8 2" xfId="21596"/>
    <cellStyle name="常规 2 6 4 2 5 11" xfId="21597"/>
    <cellStyle name="常规 2 7 4 2 3 8 2" xfId="21598"/>
    <cellStyle name="常规 2 2 2 5 9 11 2" xfId="21599"/>
    <cellStyle name="常规 2 7 6 10 2 2" xfId="21600"/>
    <cellStyle name="常规 2 2 2 3 2 8 9" xfId="21601"/>
    <cellStyle name="常规 2 2 2 3 2 8 9 2" xfId="21602"/>
    <cellStyle name="常规 2 2 2 3 2 9" xfId="21603"/>
    <cellStyle name="常规 8 7 15 4" xfId="21604"/>
    <cellStyle name="常规 2 2 2 4 8 7" xfId="21605"/>
    <cellStyle name="常规 2 2 2 3 2 9 10" xfId="21606"/>
    <cellStyle name="常规 2 2 2 4 8 7 2" xfId="21607"/>
    <cellStyle name="常规 2 2 2 3 2 9 10 2" xfId="21608"/>
    <cellStyle name="常规 2 2 2 4 8 8" xfId="21609"/>
    <cellStyle name="常规 2 2 2 3 2 9 11" xfId="21610"/>
    <cellStyle name="常规 2 2 2 4 8 8 2" xfId="21611"/>
    <cellStyle name="常规 2 2 2 3 2 9 11 2" xfId="21612"/>
    <cellStyle name="常规 2 2 2 3 2 9 4" xfId="21613"/>
    <cellStyle name="常规 2 3 2 12 11" xfId="21614"/>
    <cellStyle name="常规 2 4 2 8 6 2" xfId="21615"/>
    <cellStyle name="常规 6 11 4" xfId="21616"/>
    <cellStyle name="常规 2 2 2 3 2 9 2 2" xfId="21617"/>
    <cellStyle name="常规 8 5 2 5 4" xfId="21618"/>
    <cellStyle name="常规 6 9 3 11" xfId="21619"/>
    <cellStyle name="常规 2 4 2 8 8" xfId="21620"/>
    <cellStyle name="常规 6 9 3 10 2" xfId="21621"/>
    <cellStyle name="常规 2 2 2 8 2 8 14" xfId="21622"/>
    <cellStyle name="常规 2 4 2 8 7 2" xfId="21623"/>
    <cellStyle name="常规 6 12 4" xfId="21624"/>
    <cellStyle name="常规 2 2 2 4 8 12" xfId="21625"/>
    <cellStyle name="常规 2 2 2 3 2 9 3 2" xfId="21626"/>
    <cellStyle name="常规 2 3 2 12 10 2" xfId="21627"/>
    <cellStyle name="常规 8 5 2 6 4" xfId="21628"/>
    <cellStyle name="常规 2 4 2 9 8" xfId="21629"/>
    <cellStyle name="常规 2 6 4 2 9 11" xfId="21630"/>
    <cellStyle name="常规 6 13 4" xfId="21631"/>
    <cellStyle name="常规 2 2 2 3 2 9 4 2" xfId="21632"/>
    <cellStyle name="常规 2 3 2 12 11 2" xfId="21633"/>
    <cellStyle name="常规 2 2 2 3 2 9 5" xfId="21634"/>
    <cellStyle name="常规 2 3 2 12 12" xfId="21635"/>
    <cellStyle name="常规 6 14 4" xfId="21636"/>
    <cellStyle name="常规 2 2 2 4 10 13" xfId="21637"/>
    <cellStyle name="常规 2 2 2 3 2 9 5 2" xfId="21638"/>
    <cellStyle name="常规 2 2 2 3 2 9 6" xfId="21639"/>
    <cellStyle name="常规 2 3 2 12 13" xfId="21640"/>
    <cellStyle name="常规 6 20 4" xfId="21641"/>
    <cellStyle name="常规 6 15 4" xfId="21642"/>
    <cellStyle name="常规 2 2 2 3 2 9 6 2" xfId="21643"/>
    <cellStyle name="常规 2 2 2 3 2 9 7" xfId="21644"/>
    <cellStyle name="常规 2 3 2 12 14" xfId="21645"/>
    <cellStyle name="常规 6 21 4" xfId="21646"/>
    <cellStyle name="常规 6 16 4" xfId="21647"/>
    <cellStyle name="常规 2 2 2 3 2 9 7 2" xfId="21648"/>
    <cellStyle name="常规 2 2 2 3 2 9 8" xfId="21649"/>
    <cellStyle name="常规 2 2 2 8 2 9 14" xfId="21650"/>
    <cellStyle name="常规 6 22 4" xfId="21651"/>
    <cellStyle name="常规 6 17 4" xfId="21652"/>
    <cellStyle name="常规 2 2 2 4 9 12" xfId="21653"/>
    <cellStyle name="常规 2 2 2 3 2 9 8 2" xfId="21654"/>
    <cellStyle name="常规 2 2 2 3 2_BCNS01标段清单细目" xfId="21655"/>
    <cellStyle name="常规 2 6 6 2 9 6" xfId="21656"/>
    <cellStyle name="常规 2 2 2 3 3 10" xfId="21657"/>
    <cellStyle name="常规 2 2 2 3 3 10 2" xfId="21658"/>
    <cellStyle name="常规 2 6 5 2 6 6" xfId="21659"/>
    <cellStyle name="常规 2 2 2 7 5 11 2" xfId="21660"/>
    <cellStyle name="常规 2 2 4 3 15 10" xfId="21661"/>
    <cellStyle name="常规 2 7 11 5 2" xfId="21662"/>
    <cellStyle name="常规 2 2 2 3 3 11" xfId="21663"/>
    <cellStyle name="常规 2 2 2 3 3 11 2" xfId="21664"/>
    <cellStyle name="常规 2 6 5 2 7 6" xfId="21665"/>
    <cellStyle name="常规 2 2 2 6 2 10 7 2" xfId="21666"/>
    <cellStyle name="常规 2 2 4 3 15 12" xfId="21667"/>
    <cellStyle name="常规 2 2 2 3 3 13" xfId="21668"/>
    <cellStyle name="常规 2 2 2 9 10 10" xfId="21669"/>
    <cellStyle name="常规 2 2 4 3 15 13" xfId="21670"/>
    <cellStyle name="常规 2 2 2 3 3 14" xfId="21671"/>
    <cellStyle name="常规 2 2 3 5 2 10 11 2" xfId="21672"/>
    <cellStyle name="常规 2 2 2 3 3 3" xfId="21673"/>
    <cellStyle name="常规 2 2 2 3 3 4" xfId="21674"/>
    <cellStyle name="常规 2 2 2 3 3 6" xfId="21675"/>
    <cellStyle name="常规 2 3 13 10" xfId="21676"/>
    <cellStyle name="常规 2 2 3 2 4 2" xfId="21677"/>
    <cellStyle name="常规 2 2 2 3 3 9 2" xfId="21678"/>
    <cellStyle name="常规 2 6 8 2 13 5" xfId="21679"/>
    <cellStyle name="常规 2 2 2 3 4 10" xfId="21680"/>
    <cellStyle name="常规 2 2 2 3 4 10 2" xfId="21681"/>
    <cellStyle name="常规 2 2 3 3 14 2 2" xfId="21682"/>
    <cellStyle name="常规 2 2 4 2 2 13 3" xfId="21683"/>
    <cellStyle name="常规 2 2 2 3 4 11" xfId="21684"/>
    <cellStyle name="常规 2 7 7 2 8 12" xfId="21685"/>
    <cellStyle name="常规 2 2 2 3 4 11 2" xfId="21686"/>
    <cellStyle name="常规 2 2 2 3 4 13" xfId="21687"/>
    <cellStyle name="常规 2 2 2 9 11 10" xfId="21688"/>
    <cellStyle name="常规 2 2 4 2 2 13 6" xfId="21689"/>
    <cellStyle name="常规 2 2 2 3 4 14" xfId="21690"/>
    <cellStyle name="常规 2 2 2 3 4 3" xfId="21691"/>
    <cellStyle name="常规 2 2 4 5 2 9 13" xfId="21692"/>
    <cellStyle name="常规 2 7 7 2 7 9" xfId="21693"/>
    <cellStyle name="常规 2 2 2 3 4 3 2" xfId="21694"/>
    <cellStyle name="常规 2 2 2 3 4 6 2" xfId="21695"/>
    <cellStyle name="常规 2 2 4 2 10 4 2" xfId="21696"/>
    <cellStyle name="常规 34 9" xfId="21697"/>
    <cellStyle name="常规 29 9" xfId="21698"/>
    <cellStyle name="常规 2 2 3 3 2" xfId="21699"/>
    <cellStyle name="常规 2 2 2 3 4 7" xfId="21700"/>
    <cellStyle name="常规 2 2 4 2 10 5" xfId="21701"/>
    <cellStyle name="常规 2 2 3 3 3" xfId="21702"/>
    <cellStyle name="常规 2 2 2 3 4 8" xfId="21703"/>
    <cellStyle name="常规 2 2 4 2 10 6" xfId="21704"/>
    <cellStyle name="常规 2 2 3 3 3 2" xfId="21705"/>
    <cellStyle name="常规 2 2 2 3 4 8 2" xfId="21706"/>
    <cellStyle name="常规 2 2 4 2 10 6 2" xfId="21707"/>
    <cellStyle name="常规 2 2 3 3 4" xfId="21708"/>
    <cellStyle name="常规 2 2 2 3 4 9" xfId="21709"/>
    <cellStyle name="常规 2 2 3 8 2 2 10 2" xfId="21710"/>
    <cellStyle name="常规 2 2 4 2 10 7" xfId="21711"/>
    <cellStyle name="常规 2 2 3 3 4 2" xfId="21712"/>
    <cellStyle name="常规 2 2 4 2 2 14 12" xfId="21713"/>
    <cellStyle name="常规 2 2 2 3 4 9 2" xfId="21714"/>
    <cellStyle name="常规 2 2 4 2 10 7 2" xfId="21715"/>
    <cellStyle name="常规 35 9 4 2" xfId="21716"/>
    <cellStyle name="常规 2 2 3 4 2 4 2" xfId="21717"/>
    <cellStyle name="常规 2 2 2 3 5 10" xfId="21718"/>
    <cellStyle name="常规 2 7 6 2 6 2 2" xfId="21719"/>
    <cellStyle name="常规 2 3 11 4" xfId="21720"/>
    <cellStyle name="常规 2 2 3 4 2 4 2 2" xfId="21721"/>
    <cellStyle name="常规 2 2 2 3 5 10 2" xfId="21722"/>
    <cellStyle name="常规 2 3 11 4 2" xfId="21723"/>
    <cellStyle name="常规 2 2 3 4 2 4 3" xfId="21724"/>
    <cellStyle name="常规 2 2 2 3 5 11" xfId="21725"/>
    <cellStyle name="常规 2 3 11 5" xfId="21726"/>
    <cellStyle name="常规 2 2 3 3 14 7 2" xfId="21727"/>
    <cellStyle name="常规 3 9 10 5" xfId="21728"/>
    <cellStyle name="常规 2 2 3 4 2 4 3 2" xfId="21729"/>
    <cellStyle name="常规 2 2 2 3 5 11 2" xfId="21730"/>
    <cellStyle name="常规 2 2 3 8 15 10" xfId="21731"/>
    <cellStyle name="常规 2 3 11 5 2" xfId="21732"/>
    <cellStyle name="常规 2 2 3 4 2 4 4" xfId="21733"/>
    <cellStyle name="常规 2 2 2 3 5 12" xfId="21734"/>
    <cellStyle name="常规 2 3 11 6" xfId="21735"/>
    <cellStyle name="常规 2 2 3 4 2 4 6" xfId="21736"/>
    <cellStyle name="常规 2 2 2 3 5 14" xfId="21737"/>
    <cellStyle name="常规 2 2 3 5 2 10 2 2" xfId="21738"/>
    <cellStyle name="常规 2 3 11 8" xfId="21739"/>
    <cellStyle name="常规 2 2 2 9 12 10" xfId="21740"/>
    <cellStyle name="常规 2 2 2 3 5 2 2" xfId="21741"/>
    <cellStyle name="常规 2 2 4 17 11" xfId="21742"/>
    <cellStyle name="常规 2 2 4 22 11" xfId="21743"/>
    <cellStyle name="常规 2 2 2 3 5 3" xfId="21744"/>
    <cellStyle name="常规 2 2 2 3 5 3 2" xfId="21745"/>
    <cellStyle name="常规 2 2 2 3 5 4" xfId="21746"/>
    <cellStyle name="常规 2 2 4 2 11 2" xfId="21747"/>
    <cellStyle name="常规 2 2 3 4 2 4 12" xfId="21748"/>
    <cellStyle name="常规 2 2 2 3 5 4 2" xfId="21749"/>
    <cellStyle name="常规 2 2 4 2 11 2 2" xfId="21750"/>
    <cellStyle name="常规 2 2 2 3 5 5 2" xfId="21751"/>
    <cellStyle name="常规 2 2 4 2 11 3 2" xfId="21752"/>
    <cellStyle name="常规 2 2 2 3 5 6" xfId="21753"/>
    <cellStyle name="常规 2 2 4 2 11 4" xfId="21754"/>
    <cellStyle name="常规 2 2 2 3 5 6 2" xfId="21755"/>
    <cellStyle name="常规 2 2 4 2 11 4 2" xfId="21756"/>
    <cellStyle name="常规 35 9" xfId="21757"/>
    <cellStyle name="常规 2 2 3 4 2" xfId="21758"/>
    <cellStyle name="常规 2 2 2 3 5 7" xfId="21759"/>
    <cellStyle name="常规 2 2 4 2 11 5" xfId="21760"/>
    <cellStyle name="常规 35 9 2" xfId="21761"/>
    <cellStyle name="常规 2 2 3 4 2 2" xfId="21762"/>
    <cellStyle name="常规 2 2 2 3 5 7 2" xfId="21763"/>
    <cellStyle name="常规 2 2 4 18 11" xfId="21764"/>
    <cellStyle name="常规 2 2 4 2 11 5 2" xfId="21765"/>
    <cellStyle name="常规 2 2 4 2 2 16" xfId="21766"/>
    <cellStyle name="常规 2 2 4 2 2 21" xfId="21767"/>
    <cellStyle name="常规 2 2 3 4 3" xfId="21768"/>
    <cellStyle name="常规 2 2 2 3 5 8" xfId="21769"/>
    <cellStyle name="常规 2 2 4 2 11 6" xfId="21770"/>
    <cellStyle name="常规 2 2 3 4 3 2" xfId="21771"/>
    <cellStyle name="常规 2 2 2 3 5 8 2" xfId="21772"/>
    <cellStyle name="常规 2 2 4 2 11 6 2" xfId="21773"/>
    <cellStyle name="常规 2 2 3 4 4" xfId="21774"/>
    <cellStyle name="常规 2 2 2 3 5 9" xfId="21775"/>
    <cellStyle name="常规 2 2 3 8 2 2 11 2" xfId="21776"/>
    <cellStyle name="常规 2 2 4 2 11 7" xfId="21777"/>
    <cellStyle name="常规 2 6 9 2 2 2" xfId="21778"/>
    <cellStyle name="常规 2 2 3 4 4 2" xfId="21779"/>
    <cellStyle name="常规 2 2 3 4 2 5 12" xfId="21780"/>
    <cellStyle name="常规 2 2 2 3 5 9 2" xfId="21781"/>
    <cellStyle name="常规 2 2 4 2 11 7 2" xfId="21782"/>
    <cellStyle name="常规 36 9" xfId="21783"/>
    <cellStyle name="常规 2 2 3 5 2" xfId="21784"/>
    <cellStyle name="常规 2 2 2 3 6 7" xfId="21785"/>
    <cellStyle name="常规 2 2 4 2 12 5" xfId="21786"/>
    <cellStyle name="常规 36 9 2" xfId="21787"/>
    <cellStyle name="常规 2 2 3 5 2 2" xfId="21788"/>
    <cellStyle name="常规 2 2 2 3 6 7 2" xfId="21789"/>
    <cellStyle name="常规 2 2 4 2 12 5 2" xfId="21790"/>
    <cellStyle name="常规 2 2 2 3 6 8" xfId="21791"/>
    <cellStyle name="常规 2 2 4 2 12 6" xfId="21792"/>
    <cellStyle name="常规 2 2 2 3 6 8 2" xfId="21793"/>
    <cellStyle name="常规 2 2 4 2 12 6 2" xfId="21794"/>
    <cellStyle name="常规 2 2 2 3 6 9" xfId="21795"/>
    <cellStyle name="常规 2 2 4 2 12 7" xfId="21796"/>
    <cellStyle name="常规 2 6 9 2 3 2" xfId="21797"/>
    <cellStyle name="常规 2 2 4 2 13 5" xfId="21798"/>
    <cellStyle name="常规 2 2 2 3 7 7" xfId="21799"/>
    <cellStyle name="常规 2 2 4 8 2 14 13" xfId="21800"/>
    <cellStyle name="常规 4 5" xfId="21801"/>
    <cellStyle name="常规 2 2 2 3 7 7 2" xfId="21802"/>
    <cellStyle name="常规 2 2 4 2 13 5 2" xfId="21803"/>
    <cellStyle name="常规 2 6 3 2 3 14" xfId="21804"/>
    <cellStyle name="常规 2 2 4 2 13 6" xfId="21805"/>
    <cellStyle name="常规 2 2 2 3 7 8" xfId="21806"/>
    <cellStyle name="常规 2 2 4 8 2 14 14" xfId="21807"/>
    <cellStyle name="常规 2 2 2 3 7 9" xfId="21808"/>
    <cellStyle name="常规 2 2 4 2 13 7" xfId="21809"/>
    <cellStyle name="常规 2 6 9 2 4 2" xfId="21810"/>
    <cellStyle name="常规 2 2 2 3 8" xfId="21811"/>
    <cellStyle name="常规 2 6 6 2 6 6" xfId="21812"/>
    <cellStyle name="常规 2 2 2 3 8 10 2" xfId="21813"/>
    <cellStyle name="常规 2 6 7 2 13 7" xfId="21814"/>
    <cellStyle name="常规 2 2 2 3 8 11" xfId="21815"/>
    <cellStyle name="常规 2 6 6 2 7 6" xfId="21816"/>
    <cellStyle name="常规 2 2 2 3 8 11 2" xfId="21817"/>
    <cellStyle name="常规 2 6 7 2 14 7" xfId="21818"/>
    <cellStyle name="常规 2 7 7 9 11 2" xfId="21819"/>
    <cellStyle name="常规 2 2 2 6 2 11 7 2" xfId="21820"/>
    <cellStyle name="常规 2 2 2 3 8 13" xfId="21821"/>
    <cellStyle name="常规 2 2 2 3 8 14" xfId="21822"/>
    <cellStyle name="常规 2 2 2 3 9 10" xfId="21823"/>
    <cellStyle name="常规 2 2 2 3 9 10 2" xfId="21824"/>
    <cellStyle name="常规 2 2 3 3 15 2 2" xfId="21825"/>
    <cellStyle name="常规 2 2 2 3 9 11" xfId="21826"/>
    <cellStyle name="常规 2 2 2 3 9 11 2" xfId="21827"/>
    <cellStyle name="常规 2 2 2 3 9 13" xfId="21828"/>
    <cellStyle name="常规 2 2 2 3 9 14" xfId="21829"/>
    <cellStyle name="常规 2 2 2 3 9 9" xfId="21830"/>
    <cellStyle name="常规 2 2 4 2 15 7" xfId="21831"/>
    <cellStyle name="常规 2 6 9 2 6 2" xfId="21832"/>
    <cellStyle name="常规 2 2 2 5 2 3 5" xfId="21833"/>
    <cellStyle name="常规 2 2 2 3_BCNS01标段清单细目" xfId="21834"/>
    <cellStyle name="常规 2 2 2 4 10 10" xfId="21835"/>
    <cellStyle name="常规 2 2 3 4 3 4" xfId="21836"/>
    <cellStyle name="常规 2 2 2 4 10 10 2" xfId="21837"/>
    <cellStyle name="常规 6 14 2" xfId="21838"/>
    <cellStyle name="常规 2 2 2 4 10 11" xfId="21839"/>
    <cellStyle name="常规 8 5 2 8 2" xfId="21840"/>
    <cellStyle name="常规 6 9 10 9" xfId="21841"/>
    <cellStyle name="常规 2 4 2 2 10 2" xfId="21842"/>
    <cellStyle name="常规 2 2 3 4 4 4" xfId="21843"/>
    <cellStyle name="常规 6 9 10 9 2" xfId="21844"/>
    <cellStyle name="常规 2 2 3 4 2 5 14" xfId="21845"/>
    <cellStyle name="常规 2 2 2 4 10 11 2" xfId="21846"/>
    <cellStyle name="常规 6 14 3" xfId="21847"/>
    <cellStyle name="常规 2 2 2 4 10 12" xfId="21848"/>
    <cellStyle name="常规 2 2 2 4 10 14" xfId="21849"/>
    <cellStyle name="常规 2 7 2 12 4 2" xfId="21850"/>
    <cellStyle name="常规 2 2 2 6 5 4 2" xfId="21851"/>
    <cellStyle name="常规 2 2 2 4 10 8" xfId="21852"/>
    <cellStyle name="常规 2 2 2 4 10 9" xfId="21853"/>
    <cellStyle name="常规 2 2 2 8 2 4 10 2" xfId="21854"/>
    <cellStyle name="常规 2 2 2 7 2 4" xfId="21855"/>
    <cellStyle name="常规 2 2 2 4 12 8 2" xfId="21856"/>
    <cellStyle name="常规 2 2 2 8 2 4 11" xfId="21857"/>
    <cellStyle name="常规 2 2 2 4 12 9" xfId="21858"/>
    <cellStyle name="常规 2 2 2 8 2 4 11 2" xfId="21859"/>
    <cellStyle name="常规 2 2 2 7 3 4" xfId="21860"/>
    <cellStyle name="常规 2 2 2 4 12 9 2" xfId="21861"/>
    <cellStyle name="常规 2 2 2 4 13 9" xfId="21862"/>
    <cellStyle name="常规 2 2 2 4 14 10 2" xfId="21863"/>
    <cellStyle name="常规 33 9 2 2" xfId="21864"/>
    <cellStyle name="常规 28 9 2 2" xfId="21865"/>
    <cellStyle name="常规 2 2 3 2 2 2 2" xfId="21866"/>
    <cellStyle name="常规 2 2 2 4 14 11 2" xfId="21867"/>
    <cellStyle name="常规 33 9 3" xfId="21868"/>
    <cellStyle name="常规 28 9 3" xfId="21869"/>
    <cellStyle name="常规 2 2 3 2 2 3" xfId="21870"/>
    <cellStyle name="常规 2 2 2 4 14 12" xfId="21871"/>
    <cellStyle name="常规 33 9 4" xfId="21872"/>
    <cellStyle name="常规 28 9 4" xfId="21873"/>
    <cellStyle name="常规 2 2 3 2 2 4" xfId="21874"/>
    <cellStyle name="常规 2 2 2 8 2 8 10 2" xfId="21875"/>
    <cellStyle name="常规 2 2 2 4 14 13" xfId="21876"/>
    <cellStyle name="常规 2 2 3 3 2 13 3" xfId="21877"/>
    <cellStyle name="常规 2 2 2 4 14 2 2" xfId="21878"/>
    <cellStyle name="常规 2 2 2 8 2 14 4 2" xfId="21879"/>
    <cellStyle name="常规 2 2 3 3 2 14 3" xfId="21880"/>
    <cellStyle name="常规 2 2 2 4 14 3 2" xfId="21881"/>
    <cellStyle name="常规 2 2 2 8 2 14 5 2" xfId="21882"/>
    <cellStyle name="常规 6 4 2 13 3" xfId="21883"/>
    <cellStyle name="常规 2 2 2 8 2 14 6" xfId="21884"/>
    <cellStyle name="常规 2 7 5 7 2" xfId="21885"/>
    <cellStyle name="常规 2 2 2 5 12 14" xfId="21886"/>
    <cellStyle name="常规 2 7 7 2 13 3 2" xfId="21887"/>
    <cellStyle name="常规 2 2 2 4 14 4" xfId="21888"/>
    <cellStyle name="常规 2 2 2 8 2 14 6 2" xfId="21889"/>
    <cellStyle name="常规 2 2 2 4 14 4 2" xfId="21890"/>
    <cellStyle name="常规 2 2 2 8 2 14 7 2" xfId="21891"/>
    <cellStyle name="常规 2 2 2 4 14 5 2" xfId="21892"/>
    <cellStyle name="常规 2 2 2 8 2 14 9 2" xfId="21893"/>
    <cellStyle name="常规 2 2 2 4 14 7 2" xfId="21894"/>
    <cellStyle name="常规 2 9 2 10 4 2" xfId="21895"/>
    <cellStyle name="常规 2 6 2 15" xfId="21896"/>
    <cellStyle name="常规 2 9 2 10 5" xfId="21897"/>
    <cellStyle name="常规 2 2 2 6 5 8 2" xfId="21898"/>
    <cellStyle name="常规 2 2 2 4 14 8" xfId="21899"/>
    <cellStyle name="常规 2 2 2 9 2 4" xfId="21900"/>
    <cellStyle name="常规 2 2 2 4 14 8 2" xfId="21901"/>
    <cellStyle name="常规 2 2 2 4 14 9" xfId="21902"/>
    <cellStyle name="常规 2 2 2 9 3 4" xfId="21903"/>
    <cellStyle name="常规 2 2 2 4 14 9 2" xfId="21904"/>
    <cellStyle name="常规 2 2 3 2 7 2 2" xfId="21905"/>
    <cellStyle name="常规 2 2 2 4 15 11 2" xfId="21906"/>
    <cellStyle name="常规 2 2 3 2 7 3" xfId="21907"/>
    <cellStyle name="常规 2 2 2 4 15 12" xfId="21908"/>
    <cellStyle name="常规 2 2 3 2 7 4" xfId="21909"/>
    <cellStyle name="常规 2 2 2 4 15 13" xfId="21910"/>
    <cellStyle name="常规 2 2 2 4 15 2 2" xfId="21911"/>
    <cellStyle name="常规 2 6 6 15" xfId="21912"/>
    <cellStyle name="常规 2 2 2 4 15 3 2" xfId="21913"/>
    <cellStyle name="常规 2 7 7 2 13 4 2" xfId="21914"/>
    <cellStyle name="常规 2 2 2 4 15 4" xfId="21915"/>
    <cellStyle name="常规 2 2 2 4 15 4 2" xfId="21916"/>
    <cellStyle name="常规 2 2 2 4 15 5" xfId="21917"/>
    <cellStyle name="常规 2 2 2 4 15 5 2" xfId="21918"/>
    <cellStyle name="常规 2 2 2 4 15 8" xfId="21919"/>
    <cellStyle name="常规 2 9 2 11 5" xfId="21920"/>
    <cellStyle name="常规 2 2 2 6 5 9 2" xfId="21921"/>
    <cellStyle name="常规 2 2 3 7 2 14 10 2" xfId="21922"/>
    <cellStyle name="常规 2 2 2 4 15 9" xfId="21923"/>
    <cellStyle name="常规 2 2 2 4 16" xfId="21924"/>
    <cellStyle name="常规 2 2 2 4 17" xfId="21925"/>
    <cellStyle name="常规 2 2 2 8 2 2 12" xfId="21926"/>
    <cellStyle name="常规 31 7 2" xfId="21927"/>
    <cellStyle name="常规 26 7 2" xfId="21928"/>
    <cellStyle name="常规 2 2 2 4 2 10" xfId="21929"/>
    <cellStyle name="常规 2 2 2 6 10 12" xfId="21930"/>
    <cellStyle name="常规 8 7 2 8 3" xfId="21931"/>
    <cellStyle name="常规 5 2 5 13" xfId="21932"/>
    <cellStyle name="常规 2 2 2 4 2 10 10 2" xfId="21933"/>
    <cellStyle name="常规 2 2 2 4 2 10 11" xfId="21934"/>
    <cellStyle name="常规 8 7 2 9 3" xfId="21935"/>
    <cellStyle name="常规 2 2 2 4 2 10 11 2" xfId="21936"/>
    <cellStyle name="常规 2 2 2 4 2 10 13" xfId="21937"/>
    <cellStyle name="常规 31 7 2 2" xfId="21938"/>
    <cellStyle name="常规 26 7 2 2" xfId="21939"/>
    <cellStyle name="常规 2 2 2 4 2 10 2" xfId="21940"/>
    <cellStyle name="常规 2 2 2 4 2 10 2 2" xfId="21941"/>
    <cellStyle name="常规 2 2 4 4 2 8 12" xfId="21942"/>
    <cellStyle name="常规 2 2 2 4 2 10 3" xfId="21943"/>
    <cellStyle name="常规 2 2 2 4 2 10 3 2" xfId="21944"/>
    <cellStyle name="常规 2 6 6 13 13" xfId="21945"/>
    <cellStyle name="常规 2 9 12 10 2" xfId="21946"/>
    <cellStyle name="常规 2 2 3 3 2 5 2 2" xfId="21947"/>
    <cellStyle name="常规 2 2 2 4 2 10 4" xfId="21948"/>
    <cellStyle name="常规 2 2 2 4 2 10 4 2" xfId="21949"/>
    <cellStyle name="常规 2 2 2 4 2 10 5" xfId="21950"/>
    <cellStyle name="常规 2 2 2 4 2 10 6" xfId="21951"/>
    <cellStyle name="常规 2 2 2 6 4 14" xfId="21952"/>
    <cellStyle name="常规 2 2 2 4 2 10 6 2" xfId="21953"/>
    <cellStyle name="常规 2 2 2 4 2 10 7" xfId="21954"/>
    <cellStyle name="常规 2 2 2 4 2 10 7 2" xfId="21955"/>
    <cellStyle name="常规 2 2 4 4 2 9 12" xfId="21956"/>
    <cellStyle name="常规 2 2 2 4 2 10 8 2" xfId="21957"/>
    <cellStyle name="常规 2 6 6 14 13" xfId="21958"/>
    <cellStyle name="常规 2 9 7 6 2" xfId="21959"/>
    <cellStyle name="常规 2 2 2 8 2 2 13" xfId="21960"/>
    <cellStyle name="常规 31 7 3" xfId="21961"/>
    <cellStyle name="常规 26 7 3" xfId="21962"/>
    <cellStyle name="常规 2 2 2 4 2 11" xfId="21963"/>
    <cellStyle name="常规 2 6 4 2 3 10" xfId="21964"/>
    <cellStyle name="常规 2 2 2 4 2 11 10" xfId="21965"/>
    <cellStyle name="常规 2 2 2 4 2 11 11" xfId="21966"/>
    <cellStyle name="常规 2 2 2 4 2 11 12" xfId="21967"/>
    <cellStyle name="常规 2 2 2 4 2 11 13" xfId="21968"/>
    <cellStyle name="常规 2 2 2 4 2 11 14" xfId="21969"/>
    <cellStyle name="常规 31 7 3 2" xfId="21970"/>
    <cellStyle name="常规 26 7 3 2" xfId="21971"/>
    <cellStyle name="常规 2 2 2 4 2 11 2" xfId="21972"/>
    <cellStyle name="常规 2 2 4 3 2 11 14" xfId="21973"/>
    <cellStyle name="常规 2 6 4 2 3 10 2" xfId="21974"/>
    <cellStyle name="常规 8 3 2 10" xfId="21975"/>
    <cellStyle name="常规 2 2 2 4 2 11 2 2" xfId="21976"/>
    <cellStyle name="常规 2 7 8 2 12 10 2" xfId="21977"/>
    <cellStyle name="常规 2 2 2 4 2 11 3" xfId="21978"/>
    <cellStyle name="常规 2 2 2 4 2 11 3 2" xfId="21979"/>
    <cellStyle name="常规 2 9 12 11 2" xfId="21980"/>
    <cellStyle name="常规 2 7 3 2_BCNS01标段清单细目" xfId="21981"/>
    <cellStyle name="常规 2 2 3 3 2 5 3 2" xfId="21982"/>
    <cellStyle name="常规 2 2 2 4 2 11 4" xfId="21983"/>
    <cellStyle name="常规 2 2 2 4 2 11 4 2" xfId="21984"/>
    <cellStyle name="常规 2 2 2 4 2 11 5" xfId="21985"/>
    <cellStyle name="常规 2 2 2 4 2 11 5 2" xfId="21986"/>
    <cellStyle name="常规 2 2 2 4 2 11 6" xfId="21987"/>
    <cellStyle name="常规 2 2 2 6 9 14" xfId="21988"/>
    <cellStyle name="常规 2 2 2 4 2 11 6 2" xfId="21989"/>
    <cellStyle name="常规 2 2 2 4 2 11 7" xfId="21990"/>
    <cellStyle name="常规 2 2 2 4 2 11 7 2" xfId="21991"/>
    <cellStyle name="常规 2 2 2 8 2 2 14" xfId="21992"/>
    <cellStyle name="常规 2 4 2 7 2 2" xfId="21993"/>
    <cellStyle name="常规 31 7 4" xfId="21994"/>
    <cellStyle name="常规 26 7 4" xfId="21995"/>
    <cellStyle name="常规 2 2 2 4 2 12" xfId="21996"/>
    <cellStyle name="常规 2 2 4 2 8 7 2" xfId="21997"/>
    <cellStyle name="常规 2 6 4 2 3 11" xfId="21998"/>
    <cellStyle name="常规 2 2 2 4 2 12 10" xfId="21999"/>
    <cellStyle name="常规 2 2 2 5 2 8 6 2" xfId="22000"/>
    <cellStyle name="常规 2 2 2 4 2 12 11" xfId="22001"/>
    <cellStyle name="常规 2 2 2 4 2 12 12" xfId="22002"/>
    <cellStyle name="常规 2 2 3 10 5 2" xfId="22003"/>
    <cellStyle name="常规 2 2 2 4 2 12 13" xfId="22004"/>
    <cellStyle name="常规 2 2 2 4 2 12 14" xfId="22005"/>
    <cellStyle name="常规 2 2 2 5 2 2 6" xfId="22006"/>
    <cellStyle name="常规 31 7 4 2" xfId="22007"/>
    <cellStyle name="常规 26 7 4 2" xfId="22008"/>
    <cellStyle name="常规 2 2 2 4 2 12 2" xfId="22009"/>
    <cellStyle name="常规 2 2 4 6 5 11" xfId="22010"/>
    <cellStyle name="常规 2 6 4 2 3 11 2" xfId="22011"/>
    <cellStyle name="常规 2 2 2 5 2 2 6 2" xfId="22012"/>
    <cellStyle name="常规 2 2 2 4 2 12 2 2" xfId="22013"/>
    <cellStyle name="常规 2 2 4 6 5 11 2" xfId="22014"/>
    <cellStyle name="常规 2 2 2 5 2 2 7" xfId="22015"/>
    <cellStyle name="常规 2 7 8 2 12 11 2" xfId="22016"/>
    <cellStyle name="常规 2 2 2 4 2 12 3" xfId="22017"/>
    <cellStyle name="常规 2 2 4 6 5 12" xfId="22018"/>
    <cellStyle name="常规 2 2 2 5 2 2 7 2" xfId="22019"/>
    <cellStyle name="常规 2 2 2 4 2 12 3 2" xfId="22020"/>
    <cellStyle name="常规 2 2 3 3 2 5 4 2" xfId="22021"/>
    <cellStyle name="常规 2 2 2 4 2 12 4" xfId="22022"/>
    <cellStyle name="常规 2 2 4 6 5 13" xfId="22023"/>
    <cellStyle name="常规 2 2 2 5 2 2 8" xfId="22024"/>
    <cellStyle name="常规 2 2 2 5 2 2 8 2" xfId="22025"/>
    <cellStyle name="常规 2 2 2 4 2 12 4 2" xfId="22026"/>
    <cellStyle name="常规 2 7 2 2 26" xfId="22027"/>
    <cellStyle name="常规 2 2 2 5 2 2 9" xfId="22028"/>
    <cellStyle name="常规 2 2 2 4 2 12 5" xfId="22029"/>
    <cellStyle name="常规 2 2 4 6 5 14" xfId="22030"/>
    <cellStyle name="常规 2 2 2 5 2 2 9 2" xfId="22031"/>
    <cellStyle name="常规 2 2 2 4 2 12 5 2" xfId="22032"/>
    <cellStyle name="常规 2 7 3 2 7 14" xfId="22033"/>
    <cellStyle name="常规 2 6 6 3 10" xfId="22034"/>
    <cellStyle name="常规 2 2 2 4 2 12 6" xfId="22035"/>
    <cellStyle name="常规 2 2 2 4 2 12 6 2" xfId="22036"/>
    <cellStyle name="常规 2 2 2 4 2 12 7" xfId="22037"/>
    <cellStyle name="常规 2 2 2 4 2 12 7 2" xfId="22038"/>
    <cellStyle name="常规 2 2 2 4 2 12 8 2" xfId="22039"/>
    <cellStyle name="常规 2 2 2 4 2 12 9 2" xfId="22040"/>
    <cellStyle name="常规 31 7 5" xfId="22041"/>
    <cellStyle name="常规 26 7 5" xfId="22042"/>
    <cellStyle name="常规 2 2 2 4 2 13" xfId="22043"/>
    <cellStyle name="常规 2 6 4 2 3 12" xfId="22044"/>
    <cellStyle name="常规 2 2 2 4 2 13 10" xfId="22045"/>
    <cellStyle name="常规 2 2 2 4 2 13 11" xfId="22046"/>
    <cellStyle name="常规 2 5 2 14 2 2" xfId="22047"/>
    <cellStyle name="常规 2 2 2 4 2 13 12" xfId="22048"/>
    <cellStyle name="常规 2 2 3 4 2 3 2 2" xfId="22049"/>
    <cellStyle name="常规 2 2 2 4 2 13 13" xfId="22050"/>
    <cellStyle name="常规 2 2 3 5_BCNS01标段清单细目" xfId="22051"/>
    <cellStyle name="常规 2 3 10 4 2" xfId="22052"/>
    <cellStyle name="常规 2 7 6 7 10 2" xfId="22053"/>
    <cellStyle name="常规 2 2 2 4 2 13 14" xfId="22054"/>
    <cellStyle name="常规 2 6 7 2 8 2 2" xfId="22055"/>
    <cellStyle name="常规 2 2 2 5 2 3 6" xfId="22056"/>
    <cellStyle name="常规 31 7 5 2" xfId="22057"/>
    <cellStyle name="常规 26 7 5 2" xfId="22058"/>
    <cellStyle name="常规 2 2 2 4 2 13 2" xfId="22059"/>
    <cellStyle name="常规 2 2 2 5 2 3 6 2" xfId="22060"/>
    <cellStyle name="常规 4 9 4 7" xfId="22061"/>
    <cellStyle name="常规 2 2 2 4 2 13 2 2" xfId="22062"/>
    <cellStyle name="常规 2 2 4 9 12 4" xfId="22063"/>
    <cellStyle name="常规 2 2 2 5 2 3 7" xfId="22064"/>
    <cellStyle name="常规 2 2 2 4 2 13 3" xfId="22065"/>
    <cellStyle name="常规 2 7 7 2 2 10" xfId="22066"/>
    <cellStyle name="常规 2 2 2 5 2 3 7 2" xfId="22067"/>
    <cellStyle name="常规 4 9 5 7" xfId="22068"/>
    <cellStyle name="常规 2 2 2 4 2 13 3 2" xfId="22069"/>
    <cellStyle name="常规 2 2 4 9 13 4" xfId="22070"/>
    <cellStyle name="常规 2 2 3 3 2 5 5 2" xfId="22071"/>
    <cellStyle name="常规 2 2 2 4 2 13 4" xfId="22072"/>
    <cellStyle name="常规 2 2 2 5 2 3 8" xfId="22073"/>
    <cellStyle name="常规 2 2 2 5 2 3 8 2" xfId="22074"/>
    <cellStyle name="常规 2 6 3 10 11" xfId="22075"/>
    <cellStyle name="常规 4 9 6 7" xfId="22076"/>
    <cellStyle name="常规 2 2 2 4 2 13 4 2" xfId="22077"/>
    <cellStyle name="常规 2 2 4 9 14 4" xfId="22078"/>
    <cellStyle name="常规 2 2 2 5 2 3 9" xfId="22079"/>
    <cellStyle name="常规 2 2 2 4 2 13 5" xfId="22080"/>
    <cellStyle name="常规 2 2 2 5 2 3 9 2" xfId="22081"/>
    <cellStyle name="常规 4 9 7 7" xfId="22082"/>
    <cellStyle name="常规 2 2 2 4 2 13 5 2" xfId="22083"/>
    <cellStyle name="常规 2 6 6 8 10" xfId="22084"/>
    <cellStyle name="常规 2 2 2 4 2 13 6" xfId="22085"/>
    <cellStyle name="常规 2 2 3 9 7 10 2" xfId="22086"/>
    <cellStyle name="常规 4 9 8 7" xfId="22087"/>
    <cellStyle name="常规 2 2 2 4 2 13 6 2" xfId="22088"/>
    <cellStyle name="常规 2 2 2 4 2 13 7" xfId="22089"/>
    <cellStyle name="常规 4 9 9 7" xfId="22090"/>
    <cellStyle name="常规 2 2 2 4 2 13 7 2" xfId="22091"/>
    <cellStyle name="常规 2 2 2 4 2 13 8 2" xfId="22092"/>
    <cellStyle name="常规 2 2 2 4 2 13 9 2" xfId="22093"/>
    <cellStyle name="常规 2 2 2 5 2 13 5" xfId="22094"/>
    <cellStyle name="常规 2 2 2 4 2 14 10" xfId="22095"/>
    <cellStyle name="常规 2 2 2 5 2 13 5 2" xfId="22096"/>
    <cellStyle name="常规 2 6 2 14 5" xfId="22097"/>
    <cellStyle name="常规 2 2 2 4 2 14 10 2" xfId="22098"/>
    <cellStyle name="常规 2 2 4 3 2 3 8" xfId="22099"/>
    <cellStyle name="常规 2 2 2 5 2 13 6" xfId="22100"/>
    <cellStyle name="常规 2 2 2 4 2 14 11" xfId="22101"/>
    <cellStyle name="常规 2 5 2 14 7 2" xfId="22102"/>
    <cellStyle name="常规 2 2 2 5 2 13 6 2" xfId="22103"/>
    <cellStyle name="常规 2 2 3 8 12 12" xfId="22104"/>
    <cellStyle name="常规 2 6 2 15 5" xfId="22105"/>
    <cellStyle name="常规 2 2 2 4 2 14 11 2" xfId="22106"/>
    <cellStyle name="常规 2 2 4 3 2 4 8" xfId="22107"/>
    <cellStyle name="常规 2 2 2 5 2 13 7" xfId="22108"/>
    <cellStyle name="常规 2 2 2 4 2 14 12" xfId="22109"/>
    <cellStyle name="常规 2 2 3 4 2 3 7 2" xfId="22110"/>
    <cellStyle name="常规 2 2 2 4 2 14 13" xfId="22111"/>
    <cellStyle name="常规 2 3 10 9 2" xfId="22112"/>
    <cellStyle name="常规 2 2 2 5 2 13 8" xfId="22113"/>
    <cellStyle name="常规 2 2 2 5 2 4 6" xfId="22114"/>
    <cellStyle name="常规 31 7 6 2" xfId="22115"/>
    <cellStyle name="常规 26 7 6 2" xfId="22116"/>
    <cellStyle name="常规 2 2 2 4 2 14 2" xfId="22117"/>
    <cellStyle name="常规 2 2 2 5 2 4 6 2" xfId="22118"/>
    <cellStyle name="常规 2 2 3 8 10 9" xfId="22119"/>
    <cellStyle name="常规 2 2 2 4 2 14 2 2" xfId="22120"/>
    <cellStyle name="常规 2 2 2 5 2 4 7" xfId="22121"/>
    <cellStyle name="常规 2 2 2 4 2 14 3" xfId="22122"/>
    <cellStyle name="常规 2 7 7 2 7 10" xfId="22123"/>
    <cellStyle name="常规 2 2 2 5 2 4 7 2" xfId="22124"/>
    <cellStyle name="常规 2 2 3 8 11 9" xfId="22125"/>
    <cellStyle name="常规 2 2 2 4 2 14 3 2" xfId="22126"/>
    <cellStyle name="常规 2 2 3 3 2 5 6 2" xfId="22127"/>
    <cellStyle name="常规 2 2 2 4 2 14 4" xfId="22128"/>
    <cellStyle name="常规 2 2 2 5 2 4 8" xfId="22129"/>
    <cellStyle name="常规 2 2 3 8 12 9" xfId="22130"/>
    <cellStyle name="常规 4 4 2 14" xfId="22131"/>
    <cellStyle name="常规 2 2 2 5 2 4 8 2" xfId="22132"/>
    <cellStyle name="常规 2 6 3 15 11" xfId="22133"/>
    <cellStyle name="常规 2 2 2 4 2 14 4 2" xfId="22134"/>
    <cellStyle name="常规 2 2 2 5 2 4 9" xfId="22135"/>
    <cellStyle name="常规 2 2 2 4 2 14 5" xfId="22136"/>
    <cellStyle name="常规 2 2 2 5 2 4 9 2" xfId="22137"/>
    <cellStyle name="常规 2 2 3 8 13 9" xfId="22138"/>
    <cellStyle name="常规 2 2 2 4 2 14 5 2" xfId="22139"/>
    <cellStyle name="常规 2 2 2 4 2 14 6" xfId="22140"/>
    <cellStyle name="常规 2 2 3 9 7 11 2" xfId="22141"/>
    <cellStyle name="常规 2 2 2 4 2 14 6 2" xfId="22142"/>
    <cellStyle name="常规 2 2 2 4 2 14 7" xfId="22143"/>
    <cellStyle name="常规 2 2 2 4 2 14 7 2" xfId="22144"/>
    <cellStyle name="常规 2 2 3 3 11 10" xfId="22145"/>
    <cellStyle name="常规 2 5 2 10 3" xfId="22146"/>
    <cellStyle name="常规 2 2 2 4 2 14 8" xfId="22147"/>
    <cellStyle name="常规 2 2 3 3 11 10 2" xfId="22148"/>
    <cellStyle name="常规 2 5 2 10 3 2" xfId="22149"/>
    <cellStyle name="常规 2 2 2 4 2 14 8 2" xfId="22150"/>
    <cellStyle name="常规 2 2 3 3 11 11 2" xfId="22151"/>
    <cellStyle name="常规 2 5 2 10 4 2" xfId="22152"/>
    <cellStyle name="常规 2 2 2 4 2 14 9 2" xfId="22153"/>
    <cellStyle name="常规 2 2 2 5 2 5 6" xfId="22154"/>
    <cellStyle name="常规 31 7 7 2" xfId="22155"/>
    <cellStyle name="常规 26 7 7 2" xfId="22156"/>
    <cellStyle name="常规 2 2 2 4 2 20 2" xfId="22157"/>
    <cellStyle name="常规 2 2 2 4 2 15 2" xfId="22158"/>
    <cellStyle name="常规 31 7 8" xfId="22159"/>
    <cellStyle name="常规 26 7 8" xfId="22160"/>
    <cellStyle name="常规 2 2 2 4 2 21" xfId="22161"/>
    <cellStyle name="常规 2 2 2 4 2 16" xfId="22162"/>
    <cellStyle name="常规 2 2 2 5 2 6 6" xfId="22163"/>
    <cellStyle name="常规 31 7 8 2" xfId="22164"/>
    <cellStyle name="常规 26 7 8 2" xfId="22165"/>
    <cellStyle name="常规 2 2 2 4 2 21 2" xfId="22166"/>
    <cellStyle name="常规 2 2 2 4 2 16 2" xfId="22167"/>
    <cellStyle name="常规 2 2 4 3 2 12 14" xfId="22168"/>
    <cellStyle name="常规 2 2 2 5 2 7 6" xfId="22169"/>
    <cellStyle name="常规 31 7 9 2" xfId="22170"/>
    <cellStyle name="常规 26 7 9 2" xfId="22171"/>
    <cellStyle name="常规 2 2 2 4 2 22 2" xfId="22172"/>
    <cellStyle name="常规 2 2 2 4 2 17 2" xfId="22173"/>
    <cellStyle name="常规 2 2 4 6 6 11" xfId="22174"/>
    <cellStyle name="常规 2 2 2 4 2 23" xfId="22175"/>
    <cellStyle name="常规 2 2 2 4 2 18" xfId="22176"/>
    <cellStyle name="常规 2 2 2 5 2 8 6" xfId="22177"/>
    <cellStyle name="常规 2 2 2 4 2 23 2" xfId="22178"/>
    <cellStyle name="常规 2 2 2 4 2 18 2" xfId="22179"/>
    <cellStyle name="常规 2 2 3 3 5 9 2" xfId="22180"/>
    <cellStyle name="常规 2 2 4 7 11 7 2" xfId="22181"/>
    <cellStyle name="常规 2 2 2 4 2 24" xfId="22182"/>
    <cellStyle name="常规 2 2 2 4 2 19" xfId="22183"/>
    <cellStyle name="常规 2 2 2 5 2 9 6" xfId="22184"/>
    <cellStyle name="常规 2 2 2 4 2 24 2" xfId="22185"/>
    <cellStyle name="常规 2 2 2 4 2 19 2" xfId="22186"/>
    <cellStyle name="常规 2 8 12 11" xfId="22187"/>
    <cellStyle name="常规 2 2 3 2 2 5 3" xfId="22188"/>
    <cellStyle name="常规 2 2 2 4 2 2 10" xfId="22189"/>
    <cellStyle name="常规 2 8 12 12" xfId="22190"/>
    <cellStyle name="常规 2 2 3 2 2 5 4" xfId="22191"/>
    <cellStyle name="常规 2 2 3 5 2 22 2" xfId="22192"/>
    <cellStyle name="常规 2 2 3 5 2 17 2" xfId="22193"/>
    <cellStyle name="常规 2 2 2 4 2 2 11" xfId="22194"/>
    <cellStyle name="常规 2 2 2 4 2 2 11 2" xfId="22195"/>
    <cellStyle name="常规 2 2 3 2 2 5 4 2" xfId="22196"/>
    <cellStyle name="常规 2 6 6 5 3" xfId="22197"/>
    <cellStyle name="常规 2 8 12 13" xfId="22198"/>
    <cellStyle name="常规 2 2 3 2 2 5 5" xfId="22199"/>
    <cellStyle name="常规 2 2 2 6 14 6 2" xfId="22200"/>
    <cellStyle name="常规 2 2 2 4 2 2 12" xfId="22201"/>
    <cellStyle name="常规 2 2 3 21 6 2" xfId="22202"/>
    <cellStyle name="常规 2 2 3 16 6 2" xfId="22203"/>
    <cellStyle name="常规 2 8 12 14" xfId="22204"/>
    <cellStyle name="常规 2 2 3 2 2 5 6" xfId="22205"/>
    <cellStyle name="常规 2 2 2 4 2 2 13" xfId="22206"/>
    <cellStyle name="常规 2 2 3 2 2 5 7" xfId="22207"/>
    <cellStyle name="常规 2 2 2 4 2 2 14" xfId="22208"/>
    <cellStyle name="常规 2 2 3 18 11 2" xfId="22209"/>
    <cellStyle name="常规 2 2 2 4 2 2 2" xfId="22210"/>
    <cellStyle name="常规 2 2 2 4 2 2 3" xfId="22211"/>
    <cellStyle name="常规 2 2 2 4 2 2 3 2" xfId="22212"/>
    <cellStyle name="常规 2 2 2 4 2 2 4" xfId="22213"/>
    <cellStyle name="常规 2 2 2 4 2 2 4 2" xfId="22214"/>
    <cellStyle name="常规 2 7 7 2 12 8 2" xfId="22215"/>
    <cellStyle name="常规 2 2 2 4 2 2 5" xfId="22216"/>
    <cellStyle name="常规 35 10 13" xfId="22217"/>
    <cellStyle name="常规 2 2 2 4 2 2 5 2" xfId="22218"/>
    <cellStyle name="常规 2 2 2 4 2 2 6" xfId="22219"/>
    <cellStyle name="常规 2 2 2 4 2 2 6 2" xfId="22220"/>
    <cellStyle name="常规 2 2 2 4 2 2 7" xfId="22221"/>
    <cellStyle name="常规 2 2 3 2 12 7 2" xfId="22222"/>
    <cellStyle name="常规 2 6 4 2 3 2 2" xfId="22223"/>
    <cellStyle name="常规 2 2 2 9 8 4 2" xfId="22224"/>
    <cellStyle name="常规 2 2 2 4 2 2 7 2" xfId="22225"/>
    <cellStyle name="常规 2 2 2 4 2 2 8" xfId="22226"/>
    <cellStyle name="常规 2 2 2 4 2 2 9" xfId="22227"/>
    <cellStyle name="常规 2 2 2 4 2 2 9 2" xfId="22228"/>
    <cellStyle name="常规 2 2 2 4 2 25" xfId="22229"/>
    <cellStyle name="常规 2 2 2 5 10 11 2" xfId="22230"/>
    <cellStyle name="常规 2 2 2 4 2 26" xfId="22231"/>
    <cellStyle name="常规 2 2 2 4 2 3 10" xfId="22232"/>
    <cellStyle name="常规 2 2 2 4 2 3 10 2" xfId="22233"/>
    <cellStyle name="常规 2 8 13 11 2" xfId="22234"/>
    <cellStyle name="常规 2 7 8 2 11 5" xfId="22235"/>
    <cellStyle name="常规 2 6 5 4 10" xfId="22236"/>
    <cellStyle name="常规 2 8 13 12" xfId="22237"/>
    <cellStyle name="常规 2 2 3 3 13 10 2" xfId="22238"/>
    <cellStyle name="常规 2 2 2 4 2 3 11" xfId="22239"/>
    <cellStyle name="常规 2 2 2 4 2 3 11 2" xfId="22240"/>
    <cellStyle name="常规 2 2 2 4 2 3 12" xfId="22241"/>
    <cellStyle name="常规 2 6 6 14 10 2" xfId="22242"/>
    <cellStyle name="常规 2 2 2 4 2 3 2" xfId="22243"/>
    <cellStyle name="常规 4 3 13" xfId="22244"/>
    <cellStyle name="常规 2 2 2 4 2 3 2 2" xfId="22245"/>
    <cellStyle name="常规 2 2 2 4 2 3 3" xfId="22246"/>
    <cellStyle name="常规 2 2 2 4 2 3 3 2" xfId="22247"/>
    <cellStyle name="常规 2 2 2 4 2 3 4" xfId="22248"/>
    <cellStyle name="常规 2 2 2 4 2 3 4 2" xfId="22249"/>
    <cellStyle name="常规 2 7 7 2 12 9 2" xfId="22250"/>
    <cellStyle name="常规 2 2 2 4 2 3 5" xfId="22251"/>
    <cellStyle name="常规 2 2 2 4 2 3 6" xfId="22252"/>
    <cellStyle name="常规 2 2 2 4 2 3 6 2" xfId="22253"/>
    <cellStyle name="常规 2 2 2 4 2 3 7" xfId="22254"/>
    <cellStyle name="常规 2 2 3 2 12 8 2" xfId="22255"/>
    <cellStyle name="常规 2 6 4 2 3 3 2" xfId="22256"/>
    <cellStyle name="常规 2 2 2 9 8 5 2" xfId="22257"/>
    <cellStyle name="常规 4 4 13" xfId="22258"/>
    <cellStyle name="常规 2 2 2 4 2 3 7 2" xfId="22259"/>
    <cellStyle name="常规 2 7 2 2 2 10" xfId="22260"/>
    <cellStyle name="常规 2 2 2 4 2 3 8" xfId="22261"/>
    <cellStyle name="常规 2 2 2 4 2 3 9" xfId="22262"/>
    <cellStyle name="常规 2 2 3 18 13" xfId="22263"/>
    <cellStyle name="常规 2 6 4 2 14 7 2" xfId="22264"/>
    <cellStyle name="常规 2 2 2 4 2 4" xfId="22265"/>
    <cellStyle name="常规 2 7 7 2 11 3 2" xfId="22266"/>
    <cellStyle name="常规 2 2 2 4 2 4 10" xfId="22267"/>
    <cellStyle name="常规 2 2 2 4 2 4 10 2" xfId="22268"/>
    <cellStyle name="常规 2 8 14 11 2" xfId="22269"/>
    <cellStyle name="常规 2 7 3 2 8 14" xfId="22270"/>
    <cellStyle name="常规 2 6 6 4 10" xfId="22271"/>
    <cellStyle name="常规 2 2 2 4 2 4 11" xfId="22272"/>
    <cellStyle name="常规 2 2 2 4 2 4 11 2" xfId="22273"/>
    <cellStyle name="常规 2 8 14 13" xfId="22274"/>
    <cellStyle name="常规 2 2 3 2 11 2 2" xfId="22275"/>
    <cellStyle name="常规 2 2 2 4 2 4 12" xfId="22276"/>
    <cellStyle name="常规 31 7 12" xfId="22277"/>
    <cellStyle name="常规 26 7 12" xfId="22278"/>
    <cellStyle name="常规 2 2 2 4 2 4 2" xfId="22279"/>
    <cellStyle name="常规 4 8 13" xfId="22280"/>
    <cellStyle name="常规 2 2 2 4 2 4 2 2" xfId="22281"/>
    <cellStyle name="常规 2 7 2 2 6 10" xfId="22282"/>
    <cellStyle name="常规 31 7 13" xfId="22283"/>
    <cellStyle name="常规 26 7 13" xfId="22284"/>
    <cellStyle name="常规 2 2 2 4 2 4 3" xfId="22285"/>
    <cellStyle name="常规 2 2 2 4 2 4 3 2" xfId="22286"/>
    <cellStyle name="常规 31 7 14" xfId="22287"/>
    <cellStyle name="常规 26 7 14" xfId="22288"/>
    <cellStyle name="常规 2 2 2 4 2 4 4" xfId="22289"/>
    <cellStyle name="常规 2 2 2 4 2 4 4 2" xfId="22290"/>
    <cellStyle name="常规 2 7 7 2 4 10 2" xfId="22291"/>
    <cellStyle name="常规 2 2 2 4 2 4 5" xfId="22292"/>
    <cellStyle name="常规 2 2 2 4 2 4 5 2" xfId="22293"/>
    <cellStyle name="常规 2 2 2 4 2 4 6" xfId="22294"/>
    <cellStyle name="常规 2 2 2 4 2 4 6 2" xfId="22295"/>
    <cellStyle name="常规 2 6 2 2 17" xfId="22296"/>
    <cellStyle name="常规 2 6 2 2 22" xfId="22297"/>
    <cellStyle name="常规 2 2 2 4 2 4 7" xfId="22298"/>
    <cellStyle name="常规 2 2 3 2 12 9 2" xfId="22299"/>
    <cellStyle name="常规 2 6 4 2 3 4 2" xfId="22300"/>
    <cellStyle name="常规 2 2 2 9 8 6 2" xfId="22301"/>
    <cellStyle name="常规 4 9 13" xfId="22302"/>
    <cellStyle name="常规 2 2 2 4 2 4 7 2" xfId="22303"/>
    <cellStyle name="常规 2 7 2 2 7 10" xfId="22304"/>
    <cellStyle name="常规 2 2 2 4 2 4 8" xfId="22305"/>
    <cellStyle name="常规 2 2 2 4 2 4 8 2" xfId="22306"/>
    <cellStyle name="常规 2 2 2 4 2 4 9" xfId="22307"/>
    <cellStyle name="常规 2 2 2 4 2 4 9 2" xfId="22308"/>
    <cellStyle name="常规 2 7 7 2 11 8 2" xfId="22309"/>
    <cellStyle name="常规 2 2 2 4 2 5 10" xfId="22310"/>
    <cellStyle name="常规 34 10 13" xfId="22311"/>
    <cellStyle name="常规 29 10 13" xfId="22312"/>
    <cellStyle name="常规 2 2 2 4 2 5 10 2" xfId="22313"/>
    <cellStyle name="常规 2 8 15 11 2" xfId="22314"/>
    <cellStyle name="常规 2 6 7 4 10" xfId="22315"/>
    <cellStyle name="常规 2 2 2 4 2 5 11" xfId="22316"/>
    <cellStyle name="常规 2 2 2 4 2 5 11 2" xfId="22317"/>
    <cellStyle name="常规 2 2 2 4 2 5 12" xfId="22318"/>
    <cellStyle name="常规 2 8 15 13" xfId="22319"/>
    <cellStyle name="常规 2 2 3 2 11 7 2" xfId="22320"/>
    <cellStyle name="常规 2 6 4 2 2 2 2" xfId="22321"/>
    <cellStyle name="常规 2 2 2 9 7 4 2" xfId="22322"/>
    <cellStyle name="常规 2 5 2 13 7" xfId="22323"/>
    <cellStyle name="常规 5 2 13 2" xfId="22324"/>
    <cellStyle name="常规 2 2 2 4 2 5 13" xfId="22325"/>
    <cellStyle name="常规 2 8 15 14" xfId="22326"/>
    <cellStyle name="常规 2 2 4 2 12 11 2" xfId="22327"/>
    <cellStyle name="常规 5 2 13 3" xfId="22328"/>
    <cellStyle name="常规 2 7 5 13 11 2" xfId="22329"/>
    <cellStyle name="常规 2 2 2 4 2 5 14" xfId="22330"/>
    <cellStyle name="常规 2 2 2 9 7 10" xfId="22331"/>
    <cellStyle name="常规 2 5 2 4 6" xfId="22332"/>
    <cellStyle name="常规 2 2 2 4 2 5 2" xfId="22333"/>
    <cellStyle name="常规 4 3 6" xfId="22334"/>
    <cellStyle name="常规 2 2 2 9 7 10 2" xfId="22335"/>
    <cellStyle name="常规 2 5 2 4 6 2" xfId="22336"/>
    <cellStyle name="常规 2 2 2 4 2 5 2 2" xfId="22337"/>
    <cellStyle name="常规 2 2 2 9 7 11" xfId="22338"/>
    <cellStyle name="常规 2 5 2 4 7" xfId="22339"/>
    <cellStyle name="常规 2 2 2 4 2 5 3" xfId="22340"/>
    <cellStyle name="常规 4 4 6" xfId="22341"/>
    <cellStyle name="常规 2 2 2 9 7 11 2" xfId="22342"/>
    <cellStyle name="常规 2 5 2 4 7 2" xfId="22343"/>
    <cellStyle name="常规 2 2 2 4 2 5 3 2" xfId="22344"/>
    <cellStyle name="常规 2 2 4 5 3 11" xfId="22345"/>
    <cellStyle name="常规 2 2 2 9 7 12" xfId="22346"/>
    <cellStyle name="常规 2 2 4 3 9 7 2" xfId="22347"/>
    <cellStyle name="常规 2 5 2 4 8" xfId="22348"/>
    <cellStyle name="常规 2 6 9 8 11 2" xfId="22349"/>
    <cellStyle name="常规 2 2 2 4 2 5 4" xfId="22350"/>
    <cellStyle name="常规 2 2 2 4 2 5 4 2" xfId="22351"/>
    <cellStyle name="常规 2 2 3 6 2 2 6" xfId="22352"/>
    <cellStyle name="常规 2 2 2 9 7 13" xfId="22353"/>
    <cellStyle name="常规 2 5 2 4 9" xfId="22354"/>
    <cellStyle name="常规 2 7 7 2 4 11 2" xfId="22355"/>
    <cellStyle name="常规 2 2 2 4 2 5 5" xfId="22356"/>
    <cellStyle name="常规 2 2 2 4 2 5 5 2" xfId="22357"/>
    <cellStyle name="常规 2 2 3 6 2 3 6" xfId="22358"/>
    <cellStyle name="常规 2 2 2 9 7 14" xfId="22359"/>
    <cellStyle name="常规 2 2 2 4 2 5 6" xfId="22360"/>
    <cellStyle name="常规 2 2 2 4 2 5 6 2" xfId="22361"/>
    <cellStyle name="常规 2 2 3 6 2 4 6" xfId="22362"/>
    <cellStyle name="常规 2 2 2 4 2 5 7" xfId="22363"/>
    <cellStyle name="常规 2 2 3 2 4 10 2" xfId="22364"/>
    <cellStyle name="常规 2 6 4 2 3 5 2" xfId="22365"/>
    <cellStyle name="常规 2 2 2 9 8 7 2" xfId="22366"/>
    <cellStyle name="常规 2 2 2 4 2 5 7 2" xfId="22367"/>
    <cellStyle name="常规 2 7 6 2 10 13" xfId="22368"/>
    <cellStyle name="常规 2 2 3 6 2 5 6" xfId="22369"/>
    <cellStyle name="常规 2 2 2 4 2 5 8" xfId="22370"/>
    <cellStyle name="常规 2 2 2 4 2 5 8 2" xfId="22371"/>
    <cellStyle name="常规 2 2 3 6 2 6 6" xfId="22372"/>
    <cellStyle name="常规 2 2 4 5 4 11" xfId="22373"/>
    <cellStyle name="常规 2 2 2 4 2 5 9" xfId="22374"/>
    <cellStyle name="常规 2 2 2 4 2 5 9 2" xfId="22375"/>
    <cellStyle name="常规 2 2 3 6 2 7 6" xfId="22376"/>
    <cellStyle name="常规 2 2 2 4 2 6" xfId="22377"/>
    <cellStyle name="常规 2 2 2 4 2 6 10" xfId="22378"/>
    <cellStyle name="常规 2 2 2 4 2 6 10 2" xfId="22379"/>
    <cellStyle name="常规 2 6 8 4 10" xfId="22380"/>
    <cellStyle name="常规 2 2 2 4 2 6 11" xfId="22381"/>
    <cellStyle name="常规 2 2 2 4 2 6 11 2" xfId="22382"/>
    <cellStyle name="常规 2 2 2 9 7 9 2" xfId="22383"/>
    <cellStyle name="常规 2 2 2 4 2 6 12" xfId="22384"/>
    <cellStyle name="常规 2 6 4 2 2 7 2" xfId="22385"/>
    <cellStyle name="常规 2 2 2 4 2 6 13" xfId="22386"/>
    <cellStyle name="常规 2 2 2 4 2 6 2" xfId="22387"/>
    <cellStyle name="常规 2 2 2 4 2 6 2 2" xfId="22388"/>
    <cellStyle name="常规 2 2 2 4 2 6 3" xfId="22389"/>
    <cellStyle name="常规 30 10 7" xfId="22390"/>
    <cellStyle name="常规 25 10 7" xfId="22391"/>
    <cellStyle name="常规 2 2 2 4 2 6 3 2" xfId="22392"/>
    <cellStyle name="常规 2 2 4 5 8 11" xfId="22393"/>
    <cellStyle name="常规 2 2 2 4 2 6 4" xfId="22394"/>
    <cellStyle name="常规 2 2 2 8 10 5" xfId="22395"/>
    <cellStyle name="常规 2 5 2 5 8 2" xfId="22396"/>
    <cellStyle name="常规 30 11 7" xfId="22397"/>
    <cellStyle name="常规 25 11 7" xfId="22398"/>
    <cellStyle name="常规 2 2 2 4 2 6 4 2" xfId="22399"/>
    <cellStyle name="常规 2 2 2 4 2 6 5" xfId="22400"/>
    <cellStyle name="常规 2 2 2 8 11 5" xfId="22401"/>
    <cellStyle name="常规 2 5 2 5 9 2" xfId="22402"/>
    <cellStyle name="常规 30 12 7" xfId="22403"/>
    <cellStyle name="常规 25 12 7" xfId="22404"/>
    <cellStyle name="常规 2 2 2 4 2 6 5 2" xfId="22405"/>
    <cellStyle name="常规 2 2 2 4 2 6 6" xfId="22406"/>
    <cellStyle name="常规 32 12 11" xfId="22407"/>
    <cellStyle name="常规 27 12 11" xfId="22408"/>
    <cellStyle name="常规 2 2 2 8 12 5" xfId="22409"/>
    <cellStyle name="常规 30 13 7" xfId="22410"/>
    <cellStyle name="常规 25 13 7" xfId="22411"/>
    <cellStyle name="常规 2 2 2 4 2 6 6 2" xfId="22412"/>
    <cellStyle name="常规 2 2 2 4 2 6 7" xfId="22413"/>
    <cellStyle name="常规 2 2 3 2 4 11 2" xfId="22414"/>
    <cellStyle name="常规 2 6 4 2 3 6 2" xfId="22415"/>
    <cellStyle name="常规 2 2 2 9 8 8 2" xfId="22416"/>
    <cellStyle name="常规 2 2 2 8 13 5" xfId="22417"/>
    <cellStyle name="常规 30 14 7" xfId="22418"/>
    <cellStyle name="常规 25 14 7" xfId="22419"/>
    <cellStyle name="常规 2 2 2 4 2 6 7 2" xfId="22420"/>
    <cellStyle name="常规 2 2 2 4 2 6 8" xfId="22421"/>
    <cellStyle name="常规 2 2 2 8 14 5" xfId="22422"/>
    <cellStyle name="常规 2 2 2 4 2 6 8 2" xfId="22423"/>
    <cellStyle name="常规 2 2 4 5 9 11" xfId="22424"/>
    <cellStyle name="常规 2 2 2 4 2 6 9" xfId="22425"/>
    <cellStyle name="常规 2 2 2 8 15 5" xfId="22426"/>
    <cellStyle name="常规 2 2 2 4 2 6 9 2" xfId="22427"/>
    <cellStyle name="常规 2 2 2 4 2 7" xfId="22428"/>
    <cellStyle name="常规 2 2 2 4 2 7 10" xfId="22429"/>
    <cellStyle name="常规 2 2 2 4 2 7 10 2" xfId="22430"/>
    <cellStyle name="常规 2 7 6 4 3" xfId="22431"/>
    <cellStyle name="常规 2 6 9 4 10" xfId="22432"/>
    <cellStyle name="常规 2 2 2 4 2 7 11" xfId="22433"/>
    <cellStyle name="常规 2 2 2 4 2 7 11 2" xfId="22434"/>
    <cellStyle name="常规 2 2 2 6 15 6 2" xfId="22435"/>
    <cellStyle name="常规 2 2 2 4 2 7 12" xfId="22436"/>
    <cellStyle name="常规 2 2 3 22 6 2" xfId="22437"/>
    <cellStyle name="常规 2 2 3 17 6 2" xfId="22438"/>
    <cellStyle name="常规 2 2 2 4 2 7 13" xfId="22439"/>
    <cellStyle name="常规 2 2 2 4 2 7 14" xfId="22440"/>
    <cellStyle name="常规 2 2 2 4 2 7 2" xfId="22441"/>
    <cellStyle name="常规 2 2 2 4 2 7 3" xfId="22442"/>
    <cellStyle name="常规 2 2 2 8 2 8 8" xfId="22443"/>
    <cellStyle name="常规 2 2 2 4 2 7 3 2" xfId="22444"/>
    <cellStyle name="常规 2 2 2 4 2 7 4" xfId="22445"/>
    <cellStyle name="常规 2 2 2 8 2 9 8" xfId="22446"/>
    <cellStyle name="常规 2 2 2 4 2 7 4 2" xfId="22447"/>
    <cellStyle name="常规 2 2 2 4 2 7 5" xfId="22448"/>
    <cellStyle name="常规 2 2 2 4 2 7 5 2" xfId="22449"/>
    <cellStyle name="常规 2 2 2 4 2 7 6" xfId="22450"/>
    <cellStyle name="常规 2 2 2 4 2 7 6 2" xfId="22451"/>
    <cellStyle name="常规 2 2 2 9 8 9 2" xfId="22452"/>
    <cellStyle name="常规 2 2 2 4 2 7 7" xfId="22453"/>
    <cellStyle name="常规 2 6 4 2 3 7 2" xfId="22454"/>
    <cellStyle name="常规 2 2 2 4 2 7 7 2" xfId="22455"/>
    <cellStyle name="常规 2 2 2 4 2 7 8" xfId="22456"/>
    <cellStyle name="常规 2 2 2 4 2 7 8 2" xfId="22457"/>
    <cellStyle name="常规 2 3 2 15" xfId="22458"/>
    <cellStyle name="常规 2 3 2 20" xfId="22459"/>
    <cellStyle name="常规 2 2 2 4 2 7 9" xfId="22460"/>
    <cellStyle name="常规 2 2 2 4 2 7 9 2" xfId="22461"/>
    <cellStyle name="常规 2 2 2 4 2 8 10" xfId="22462"/>
    <cellStyle name="常规 2 2 2 4 2 8 10 2" xfId="22463"/>
    <cellStyle name="常规 30_BCNS01标段清单细目" xfId="22464"/>
    <cellStyle name="常规 25_BCNS01标段清单细目" xfId="22465"/>
    <cellStyle name="常规 2 6 3 2 14 9" xfId="22466"/>
    <cellStyle name="常规 2 2 2 9 3 11 2" xfId="22467"/>
    <cellStyle name="常规 2 2 2 4 2 8 11" xfId="22468"/>
    <cellStyle name="常规 2 2 2 4 2 8 11 2" xfId="22469"/>
    <cellStyle name="常规 2 7 4 2 6" xfId="22470"/>
    <cellStyle name="常规 2 2 3 5 11 3" xfId="22471"/>
    <cellStyle name="常规 2 2 2 6 4 3 2" xfId="22472"/>
    <cellStyle name="常规 3 2 2 4 2" xfId="22473"/>
    <cellStyle name="常规 2 2 2 4 2 8 14" xfId="22474"/>
    <cellStyle name="常规 2 2 4 2 13 11" xfId="22475"/>
    <cellStyle name="常规 2 2 2 4 2 8 2 2" xfId="22476"/>
    <cellStyle name="常规 2 6 8_BCNS01标段清单细目" xfId="22477"/>
    <cellStyle name="常规 2 2 2 4 2 8 3 2" xfId="22478"/>
    <cellStyle name="常规 2 2 2 4 2 8 4" xfId="22479"/>
    <cellStyle name="常规 2 2 2 4 2 8 5" xfId="22480"/>
    <cellStyle name="常规 2 2 2 4 2 8 5 2" xfId="22481"/>
    <cellStyle name="常规 2 2 2 4 2 8 6" xfId="22482"/>
    <cellStyle name="常规 2 2 2 4 2 8 7" xfId="22483"/>
    <cellStyle name="常规 2 6 4 2 3 8 2" xfId="22484"/>
    <cellStyle name="常规 2 2 2 4 2 8 7 2" xfId="22485"/>
    <cellStyle name="常规 2 8 2 6 3" xfId="22486"/>
    <cellStyle name="常规 2 2 4 2 14 11" xfId="22487"/>
    <cellStyle name="常规 2 2 3 18 2 2" xfId="22488"/>
    <cellStyle name="常规 2 2 2 4 2 8 8" xfId="22489"/>
    <cellStyle name="常规 2 2 2 4 2 8 9" xfId="22490"/>
    <cellStyle name="常规 2 7 7 2 12 3 2" xfId="22491"/>
    <cellStyle name="常规 2 2 2 4 2 9 10" xfId="22492"/>
    <cellStyle name="常规 2 2 2 4 2 9 10 2" xfId="22493"/>
    <cellStyle name="常规 2 2 2 4 2 9 11" xfId="22494"/>
    <cellStyle name="常规 2 2 2 4 2 9 11 2" xfId="22495"/>
    <cellStyle name="常规 2 2 2 6 4 8 2" xfId="22496"/>
    <cellStyle name="常规 3 2 2 9 2" xfId="22497"/>
    <cellStyle name="常规 2 2 2 4 2 9 14" xfId="22498"/>
    <cellStyle name="常规 2 2 3 3 2 9 4" xfId="22499"/>
    <cellStyle name="常规 2 4 2 12 11" xfId="22500"/>
    <cellStyle name="常规 2 5 2 8 6 2" xfId="22501"/>
    <cellStyle name="常规 2 2 2 4 2 9 2 2" xfId="22502"/>
    <cellStyle name="常规 2 2 2 4 2 9 3 2" xfId="22503"/>
    <cellStyle name="常规 2 2 3 2 4 2 2" xfId="22504"/>
    <cellStyle name="常规 31 8 14" xfId="22505"/>
    <cellStyle name="常规 26 8 14" xfId="22506"/>
    <cellStyle name="常规 2 2 2 4 2 9 4" xfId="22507"/>
    <cellStyle name="常规 2 2 2 4 2 9 4 2" xfId="22508"/>
    <cellStyle name="常规 2 2 2 4 2 9 5" xfId="22509"/>
    <cellStyle name="常规 2 2 3 4 10 13" xfId="22510"/>
    <cellStyle name="常规 2 2 2 4 2 9 5 2" xfId="22511"/>
    <cellStyle name="常规 2 2 2 4 2 9 6" xfId="22512"/>
    <cellStyle name="常规 2 2 2 4 2 9 7" xfId="22513"/>
    <cellStyle name="常规 2 6 4 2 3 9 2" xfId="22514"/>
    <cellStyle name="常规 2 2 2 4 2 9 7 2" xfId="22515"/>
    <cellStyle name="常规 2 2 4 6 2 10 9" xfId="22516"/>
    <cellStyle name="常规 2 2 3 18 3 2" xfId="22517"/>
    <cellStyle name="常规 2 2 2 4 2 9 8" xfId="22518"/>
    <cellStyle name="常规 2 2 2 4 2 9 8 2" xfId="22519"/>
    <cellStyle name="常规 2 2 4 6 2 11 9" xfId="22520"/>
    <cellStyle name="常规 2 2 2 4 2_BCNS01标段清单细目" xfId="22521"/>
    <cellStyle name="常规 2 2 2 8 2 3 12" xfId="22522"/>
    <cellStyle name="常规 2 2 2 4 3 10" xfId="22523"/>
    <cellStyle name="常规 2 6 4 2 12 9" xfId="22524"/>
    <cellStyle name="常规 2 2 2 8 2 3 13" xfId="22525"/>
    <cellStyle name="常规 2 2 2 7 6 11 2" xfId="22526"/>
    <cellStyle name="常规 2 7 21 5 2" xfId="22527"/>
    <cellStyle name="常规 2 7 16 5 2" xfId="22528"/>
    <cellStyle name="常规 2 2 2 4 3 11" xfId="22529"/>
    <cellStyle name="常规 2 6 4 2 4 10" xfId="22530"/>
    <cellStyle name="常规 2 6 4 2 4 12" xfId="22531"/>
    <cellStyle name="常规 2 2 2 4 3 13" xfId="22532"/>
    <cellStyle name="常规 2 7 2 11 2 2" xfId="22533"/>
    <cellStyle name="常规 2 2 2 4 3 14" xfId="22534"/>
    <cellStyle name="常规 2 6 4 2 4 13" xfId="22535"/>
    <cellStyle name="常规 2 2 2 5 13 11" xfId="22536"/>
    <cellStyle name="常规 2 2 2 4 3 2 2" xfId="22537"/>
    <cellStyle name="常规 2 2 2 4 3 3 2" xfId="22538"/>
    <cellStyle name="常规 2 2 2 4 3 4" xfId="22539"/>
    <cellStyle name="常规 2 2 2 4 3 4 2" xfId="22540"/>
    <cellStyle name="常规 2 2 2 4 3 5 2" xfId="22541"/>
    <cellStyle name="常规 2 7 5 2 7 4" xfId="22542"/>
    <cellStyle name="常规 2 2 3 4 10 10 2" xfId="22543"/>
    <cellStyle name="常规 8 7 10 3" xfId="22544"/>
    <cellStyle name="常规 2 2 2 4 3 6" xfId="22545"/>
    <cellStyle name="常规 6 2 18" xfId="22546"/>
    <cellStyle name="常规 2 2 2 4 3 6 2" xfId="22547"/>
    <cellStyle name="常规 2 2 2 8 2 4 12" xfId="22548"/>
    <cellStyle name="常规 2 7 9 2 5 2" xfId="22549"/>
    <cellStyle name="常规 2 7 5 5 8" xfId="22550"/>
    <cellStyle name="常规 2 2 3 6 11 2 2" xfId="22551"/>
    <cellStyle name="常规 2 2 2 4 4 10" xfId="22552"/>
    <cellStyle name="常规 2 2 2 7 4 4" xfId="22553"/>
    <cellStyle name="常规 2 2 2 4 4 10 2" xfId="22554"/>
    <cellStyle name="常规 2 2 2 8 2 4 13" xfId="22555"/>
    <cellStyle name="常规 2 2 2 4 4 11" xfId="22556"/>
    <cellStyle name="常规 2 6 4 2 5 10" xfId="22557"/>
    <cellStyle name="常规 2 2 2 7 5 4" xfId="22558"/>
    <cellStyle name="常规 2 7 8 2 8 12" xfId="22559"/>
    <cellStyle name="常规 2 2 2 4 4 11 2" xfId="22560"/>
    <cellStyle name="常规 2 6 4 2 5 10 2" xfId="22561"/>
    <cellStyle name="常规 2 6 4 2 5 12" xfId="22562"/>
    <cellStyle name="常规 2 2 2 4 4 13" xfId="22563"/>
    <cellStyle name="常规 2 7 2 11 7 2" xfId="22564"/>
    <cellStyle name="常规 2 2 2 4 4 14" xfId="22565"/>
    <cellStyle name="常规 2 6 4 2 5 13" xfId="22566"/>
    <cellStyle name="常规 2 7 8 2 7 9" xfId="22567"/>
    <cellStyle name="常规 2 2 2 4 4 3 2" xfId="22568"/>
    <cellStyle name="常规 2 2 2 4 4 4" xfId="22569"/>
    <cellStyle name="常规 2 7 8 2 9 9" xfId="22570"/>
    <cellStyle name="常规 2 2 2 4 4 5 2" xfId="22571"/>
    <cellStyle name="常规 2 7 5 2 8 4" xfId="22572"/>
    <cellStyle name="常规 2 2 3 4 10 11 2" xfId="22573"/>
    <cellStyle name="常规 8 7 11 3" xfId="22574"/>
    <cellStyle name="常规 2 2 2 4 4 6" xfId="22575"/>
    <cellStyle name="常规 6 7 18" xfId="22576"/>
    <cellStyle name="常规 2 2 2 4 4 6 2" xfId="22577"/>
    <cellStyle name="常规 8 7 11 4" xfId="22578"/>
    <cellStyle name="常规 2 2 2 4 4 7" xfId="22579"/>
    <cellStyle name="常规 2 6 7 11 11 2" xfId="22580"/>
    <cellStyle name="常规 2 2 3 4 7 4 2" xfId="22581"/>
    <cellStyle name="常规 2 2 2 4 5 10" xfId="22582"/>
    <cellStyle name="常规 2 9 2 13 7" xfId="22583"/>
    <cellStyle name="常规 2 4 11 4" xfId="22584"/>
    <cellStyle name="常规 2 2 2 8 2 5 12" xfId="22585"/>
    <cellStyle name="常规 2 2 3 6 11 7 2" xfId="22586"/>
    <cellStyle name="常规 2 2 2 4 5 10 2" xfId="22587"/>
    <cellStyle name="常规 2 9 2 13 7 2" xfId="22588"/>
    <cellStyle name="常规 2 4 11 4 2" xfId="22589"/>
    <cellStyle name="常规 2 2 2 8 2 5 13" xfId="22590"/>
    <cellStyle name="常规 2 2 2 4 5 11" xfId="22591"/>
    <cellStyle name="常规 2 9 2 13 8" xfId="22592"/>
    <cellStyle name="常规 2 4 11 5" xfId="22593"/>
    <cellStyle name="常规 2 6 4 2 6 10" xfId="22594"/>
    <cellStyle name="常规 4 9 10 5" xfId="22595"/>
    <cellStyle name="常规 2 2 2 4 5 11 2" xfId="22596"/>
    <cellStyle name="常规 2 9 2 13 8 2" xfId="22597"/>
    <cellStyle name="常规 2 4 11 5 2" xfId="22598"/>
    <cellStyle name="常规 2 6 4 2 6 10 2" xfId="22599"/>
    <cellStyle name="常规 2 4 11 8" xfId="22600"/>
    <cellStyle name="常规 2 6 4 2 6 13" xfId="22601"/>
    <cellStyle name="常规 2 2 3 2 2 3 4 2" xfId="22602"/>
    <cellStyle name="常规 2 2 2 4 5 14" xfId="22603"/>
    <cellStyle name="常规 2 6 4 5 3" xfId="22604"/>
    <cellStyle name="常规 2 2 2 4 5 2 2" xfId="22605"/>
    <cellStyle name="常规 2 2 2 4 5 3" xfId="22606"/>
    <cellStyle name="常规 2 2 2 4 5 3 2" xfId="22607"/>
    <cellStyle name="常规 2 2 2 4 5 4" xfId="22608"/>
    <cellStyle name="常规 2 2 2 4 5 4 2" xfId="22609"/>
    <cellStyle name="常规 2 2 2 4 5 5 2" xfId="22610"/>
    <cellStyle name="常规 8 7 12 3" xfId="22611"/>
    <cellStyle name="常规 2 2 2 4 5 6" xfId="22612"/>
    <cellStyle name="常规 2 2 2 4 5 6 2" xfId="22613"/>
    <cellStyle name="常规 8 7 12 4" xfId="22614"/>
    <cellStyle name="常规 2 2 2 4 5 7" xfId="22615"/>
    <cellStyle name="常规 2 2 2 4 5 7 2" xfId="22616"/>
    <cellStyle name="常规 2 7 5 2 9 5 2" xfId="22617"/>
    <cellStyle name="常规 2 2 4 7 2 16" xfId="22618"/>
    <cellStyle name="常规 2 2 4 7 2 21" xfId="22619"/>
    <cellStyle name="常规 32 2 2 2" xfId="22620"/>
    <cellStyle name="常规 27 2 2 2" xfId="22621"/>
    <cellStyle name="常规 2 2 2 4 6 10 2" xfId="22622"/>
    <cellStyle name="常规 2 2 3 7 2 9 6" xfId="22623"/>
    <cellStyle name="常规 2 2 2 8 2 6 13" xfId="22624"/>
    <cellStyle name="常规 32 2 3" xfId="22625"/>
    <cellStyle name="常规 27 2 3" xfId="22626"/>
    <cellStyle name="常规 2 2 2 4 6 11" xfId="22627"/>
    <cellStyle name="常规 2 6 4 2 7 10" xfId="22628"/>
    <cellStyle name="常规 32 2 3 2" xfId="22629"/>
    <cellStyle name="常规 27 2 3 2" xfId="22630"/>
    <cellStyle name="常规 2 2 2 5 2 3 13" xfId="22631"/>
    <cellStyle name="常规 2 2 2 4 6 11 2" xfId="22632"/>
    <cellStyle name="常规 2 6 4 2 7 10 2" xfId="22633"/>
    <cellStyle name="常规 2 6 4 2 7 12" xfId="22634"/>
    <cellStyle name="常规 32 2 5" xfId="22635"/>
    <cellStyle name="常规 27 2 5" xfId="22636"/>
    <cellStyle name="常规 2 2 2 4 6 13" xfId="22637"/>
    <cellStyle name="常规 2 6 6 15 6 2" xfId="22638"/>
    <cellStyle name="常规 2 2 2 4 6 2 2" xfId="22639"/>
    <cellStyle name="常规 2 2 2 4 6 3" xfId="22640"/>
    <cellStyle name="常规 3 11" xfId="22641"/>
    <cellStyle name="常规 2 2 2 4 6 3 2" xfId="22642"/>
    <cellStyle name="常规 2 2 2 4 6 4" xfId="22643"/>
    <cellStyle name="常规 2 7 22 10 2" xfId="22644"/>
    <cellStyle name="常规 2 7 17 10 2" xfId="22645"/>
    <cellStyle name="常规 32 2 12" xfId="22646"/>
    <cellStyle name="常规 27 2 12" xfId="22647"/>
    <cellStyle name="常规 2 2 2 4 6 4 2" xfId="22648"/>
    <cellStyle name="常规 2 2 2 4 6 5 2" xfId="22649"/>
    <cellStyle name="常规 8 7 13 3" xfId="22650"/>
    <cellStyle name="常规 2 2 2 4 6 6" xfId="22651"/>
    <cellStyle name="常规 2 2 2 4 6 6 2" xfId="22652"/>
    <cellStyle name="常规 8 7 13 4" xfId="22653"/>
    <cellStyle name="常规 2 2 2 4 6 7" xfId="22654"/>
    <cellStyle name="常规 2 2 3 4 2 10 3" xfId="22655"/>
    <cellStyle name="常规 2 2 4 5 2 2" xfId="22656"/>
    <cellStyle name="常规 2 2 2 4 6 7 2" xfId="22657"/>
    <cellStyle name="常规 2 2 2 4 6 8" xfId="22658"/>
    <cellStyle name="常规 2 2 3 4 2 11 3" xfId="22659"/>
    <cellStyle name="常规 2 2 4 5 3 2" xfId="22660"/>
    <cellStyle name="常规 4 11" xfId="22661"/>
    <cellStyle name="常规 2 2 2 4 6 8 2" xfId="22662"/>
    <cellStyle name="常规 2 2 3 4 2 12 3" xfId="22663"/>
    <cellStyle name="常规 2 2 3 6 2 26" xfId="22664"/>
    <cellStyle name="常规 2 2 4 5 4 2" xfId="22665"/>
    <cellStyle name="常规 2 3 11 13" xfId="22666"/>
    <cellStyle name="常规 32 3 12" xfId="22667"/>
    <cellStyle name="常规 27 3 12" xfId="22668"/>
    <cellStyle name="常规 2 2 2 4 6 9 2" xfId="22669"/>
    <cellStyle name="常规 2 2 3 19 11 2" xfId="22670"/>
    <cellStyle name="常规 2 6 9 2 8 2" xfId="22671"/>
    <cellStyle name="常规 2 2 2 4 7 2 2" xfId="22672"/>
    <cellStyle name="常规 2 4 2 11 7" xfId="22673"/>
    <cellStyle name="常规 2 2 3 19 12" xfId="22674"/>
    <cellStyle name="常规 2 6 9 2 9" xfId="22675"/>
    <cellStyle name="常规 2 2 2 4 7 3" xfId="22676"/>
    <cellStyle name="常规 2 2 3 19 13" xfId="22677"/>
    <cellStyle name="常规 2 2 2 4 7 4" xfId="22678"/>
    <cellStyle name="常规 2 7 22 11 2" xfId="22679"/>
    <cellStyle name="常规 2 7 17 11 2" xfId="22680"/>
    <cellStyle name="常规 2 2 3 19 14" xfId="22681"/>
    <cellStyle name="常规 8 7 14 2" xfId="22682"/>
    <cellStyle name="常规 2 2 2 4 7 5" xfId="22683"/>
    <cellStyle name="常规 2 2 2 4 7 5 2" xfId="22684"/>
    <cellStyle name="常规 2 4 2 14 7" xfId="22685"/>
    <cellStyle name="常规 8 7 14 3" xfId="22686"/>
    <cellStyle name="常规 2 2 2 4 7 6" xfId="22687"/>
    <cellStyle name="常规 2 2 2 4 7 6 2" xfId="22688"/>
    <cellStyle name="常规 8 7 14 4" xfId="22689"/>
    <cellStyle name="常规 2 2 2 4 7 7" xfId="22690"/>
    <cellStyle name="常规 2 2 2 4 7 7 2" xfId="22691"/>
    <cellStyle name="常规 2 2 2 4 7 8" xfId="22692"/>
    <cellStyle name="常规 2 2 2 4 8" xfId="22693"/>
    <cellStyle name="常规 2 2 3 2 4 4" xfId="22694"/>
    <cellStyle name="常规 2 4 2 9 6 2" xfId="22695"/>
    <cellStyle name="常规 2 2 2 4 8 10 2" xfId="22696"/>
    <cellStyle name="常规 2 6 8 2 13 7" xfId="22697"/>
    <cellStyle name="常规 2 2 2 8 2 8 13" xfId="22698"/>
    <cellStyle name="常规 2 7 22 5 2" xfId="22699"/>
    <cellStyle name="常规 2 7 17 5 2" xfId="22700"/>
    <cellStyle name="常规 6 12 3" xfId="22701"/>
    <cellStyle name="常规 2 2 2 4 8 11" xfId="22702"/>
    <cellStyle name="常规 8 5 2 6 3" xfId="22703"/>
    <cellStyle name="常规 2 4 2 9 7" xfId="22704"/>
    <cellStyle name="常规 2 6 4 2 9 10" xfId="22705"/>
    <cellStyle name="常规 2 2 3 2 5 4" xfId="22706"/>
    <cellStyle name="常规 2 4 2 9 7 2" xfId="22707"/>
    <cellStyle name="常规 2 6 4 2 9 10 2" xfId="22708"/>
    <cellStyle name="常规 2 2 2 4 8 11 2" xfId="22709"/>
    <cellStyle name="常规 2 6 8 2 14 7" xfId="22710"/>
    <cellStyle name="常规 2 4 2 9 9" xfId="22711"/>
    <cellStyle name="常规 2 6 4 2 9 12" xfId="22712"/>
    <cellStyle name="常规 2 2 2 4 8 13" xfId="22713"/>
    <cellStyle name="常规 2 7 2 12 2 2" xfId="22714"/>
    <cellStyle name="常规 2 2 2 4 8 14" xfId="22715"/>
    <cellStyle name="常规 2 6 4 2 9 13" xfId="22716"/>
    <cellStyle name="常规 2 2 2 4 8 2" xfId="22717"/>
    <cellStyle name="常规 2 2 2 4 8 2 2" xfId="22718"/>
    <cellStyle name="常规 2 2 2 4 8 3" xfId="22719"/>
    <cellStyle name="常规 2 2 2 4 8 3 2" xfId="22720"/>
    <cellStyle name="常规 2 2 2 4 8 4" xfId="22721"/>
    <cellStyle name="常规 2 2 2 4 8 4 2" xfId="22722"/>
    <cellStyle name="常规 8 7 15 2" xfId="22723"/>
    <cellStyle name="常规 2 2 2 4 8 5" xfId="22724"/>
    <cellStyle name="常规 2 2 2 4 8 5 2" xfId="22725"/>
    <cellStyle name="常规 8 7 15 3" xfId="22726"/>
    <cellStyle name="常规 2 2 2 4 8 6" xfId="22727"/>
    <cellStyle name="常规 7 2 18" xfId="22728"/>
    <cellStyle name="常规 2 2 2 4 8 6 2" xfId="22729"/>
    <cellStyle name="常规 2 2 2 8 2 9 12" xfId="22730"/>
    <cellStyle name="常规 2 7 9 3 5 2" xfId="22731"/>
    <cellStyle name="常规 2 7 6 5 8" xfId="22732"/>
    <cellStyle name="常规 2 2 3 6 12 2 2" xfId="22733"/>
    <cellStyle name="常规 6 22 2" xfId="22734"/>
    <cellStyle name="常规 6 17 2" xfId="22735"/>
    <cellStyle name="常规 2 2 2 4 9 10" xfId="22736"/>
    <cellStyle name="常规 2 2 2 8 2 9 13" xfId="22737"/>
    <cellStyle name="常规 6 22 3" xfId="22738"/>
    <cellStyle name="常规 6 17 3" xfId="22739"/>
    <cellStyle name="常规 2 2 2 4 9 11" xfId="22740"/>
    <cellStyle name="常规 2 2 2 4 9 11 2" xfId="22741"/>
    <cellStyle name="常规 2 2 2 4 9 13" xfId="22742"/>
    <cellStyle name="常规 2 7 2 12 7 2" xfId="22743"/>
    <cellStyle name="常规 2 2 2 4 9 14" xfId="22744"/>
    <cellStyle name="常规 2 2 2 4 9 3 2" xfId="22745"/>
    <cellStyle name="常规 2 2 2 4 9 4" xfId="22746"/>
    <cellStyle name="常规 2 2 2 4 9 5" xfId="22747"/>
    <cellStyle name="常规 2 2 2 4 9 5 2" xfId="22748"/>
    <cellStyle name="常规 2 2 2 4 9 6" xfId="22749"/>
    <cellStyle name="常规 2 2 2 4 9 7" xfId="22750"/>
    <cellStyle name="常规 2 2 2 4_BCNS01标段清单细目" xfId="22751"/>
    <cellStyle name="常规 2 2 2 5 10 10" xfId="22752"/>
    <cellStyle name="常规 2 2 2 5 10 10 2" xfId="22753"/>
    <cellStyle name="常规 2 2 2 5 2 10 10 2" xfId="22754"/>
    <cellStyle name="常规 2 2 2 5 10 14" xfId="22755"/>
    <cellStyle name="常规 2 2 2 5 10 8" xfId="22756"/>
    <cellStyle name="常规 2 7 3 2 3 9 2" xfId="22757"/>
    <cellStyle name="常规 2 4 2 7 14" xfId="22758"/>
    <cellStyle name="常规 2 2 2 5 10 8 2" xfId="22759"/>
    <cellStyle name="常规 2 2 2 5 10 9" xfId="22760"/>
    <cellStyle name="常规 2 2 2 8 2 14 2" xfId="22761"/>
    <cellStyle name="常规 2 2 2 5 12 10" xfId="22762"/>
    <cellStyle name="常规 2 2 2 8 2 14 3" xfId="22763"/>
    <cellStyle name="常规 2 2 2 5 12 11" xfId="22764"/>
    <cellStyle name="常规 2 2 3 5 8 6 2" xfId="22765"/>
    <cellStyle name="常规 2 2 2 5 12 9" xfId="22766"/>
    <cellStyle name="常规 2 2 2 5 13 10 2" xfId="22767"/>
    <cellStyle name="常规 2 2 2 5 13 12" xfId="22768"/>
    <cellStyle name="常规 2 2 4 13 2" xfId="22769"/>
    <cellStyle name="常规 2 2 2 5 13 13" xfId="22770"/>
    <cellStyle name="常规 2 2 4 13 3" xfId="22771"/>
    <cellStyle name="常规 2 2 2 5 13 14" xfId="22772"/>
    <cellStyle name="常规 2 2 4 13 4" xfId="22773"/>
    <cellStyle name="常规 2 2 2 5 13 9" xfId="22774"/>
    <cellStyle name="常规 2 2 2 5 14 10 2" xfId="22775"/>
    <cellStyle name="常规 2 2 3 8 2 2 2 2" xfId="22776"/>
    <cellStyle name="常规 2 2 2 5 14 12" xfId="22777"/>
    <cellStyle name="常规 2 2 4 18 2" xfId="22778"/>
    <cellStyle name="常规 2 2 4 2 2 3" xfId="22779"/>
    <cellStyle name="常规 2 2 4 23 2" xfId="22780"/>
    <cellStyle name="常规 2 2 2 5 14 13" xfId="22781"/>
    <cellStyle name="常规 2 2 4 18 3" xfId="22782"/>
    <cellStyle name="常规 2 2 4 2 2 4" xfId="22783"/>
    <cellStyle name="常规 2 6 8 2 14 3 2" xfId="22784"/>
    <cellStyle name="常规 2 2 3 4 2 13 3" xfId="22785"/>
    <cellStyle name="常规 2 2 2 5 14 2 2" xfId="22786"/>
    <cellStyle name="常规 2 2 4 5 5 2" xfId="22787"/>
    <cellStyle name="常规 2 2 3 4 2 14 3" xfId="22788"/>
    <cellStyle name="常规 2 2 2 5 14 3 2" xfId="22789"/>
    <cellStyle name="常规 2 2 4 5 6 2" xfId="22790"/>
    <cellStyle name="常规 2 2 2 5 14 4" xfId="22791"/>
    <cellStyle name="常规 2 2 4 5 7" xfId="22792"/>
    <cellStyle name="常规 2 2 2 5 14 4 2" xfId="22793"/>
    <cellStyle name="常规 2 2 4 5 7 2" xfId="22794"/>
    <cellStyle name="常规 2 2 2 5 14 5 2" xfId="22795"/>
    <cellStyle name="常规 2 2 4 5 8 2" xfId="22796"/>
    <cellStyle name="常规 2 2 2 5 14 7 2" xfId="22797"/>
    <cellStyle name="常规 2 2 2 5 14 8" xfId="22798"/>
    <cellStyle name="常规 2 2 2 5 14 8 2" xfId="22799"/>
    <cellStyle name="常规 2 2 2 5 14 9" xfId="22800"/>
    <cellStyle name="常规 2 2 2 5 14 9 2" xfId="22801"/>
    <cellStyle name="常规 2 2 2 5 15 11 2" xfId="22802"/>
    <cellStyle name="常规 2 2 4 2 7 2 2" xfId="22803"/>
    <cellStyle name="常规 2 2 2 5 15 14" xfId="22804"/>
    <cellStyle name="常规 2 2 4 2 7 5" xfId="22805"/>
    <cellStyle name="常规 2 2 2 5 15 4 2" xfId="22806"/>
    <cellStyle name="常规 2 2 4 6 7 2" xfId="22807"/>
    <cellStyle name="常规 5 2 5 3" xfId="22808"/>
    <cellStyle name="常规 2 4 2 8 10 2" xfId="22809"/>
    <cellStyle name="常规 2 7 5 2 3 7" xfId="22810"/>
    <cellStyle name="常规 2 2 2 5 15 7 2" xfId="22811"/>
    <cellStyle name="常规 2 2 2 5 15 8" xfId="22812"/>
    <cellStyle name="常规 2 4 2 8 14" xfId="22813"/>
    <cellStyle name="常规 2 7 5 2 4 7" xfId="22814"/>
    <cellStyle name="常规 2 2 2 5 15 8 2" xfId="22815"/>
    <cellStyle name="常规 2 2 2 5 15 9" xfId="22816"/>
    <cellStyle name="常规 2 2 2 5 18" xfId="22817"/>
    <cellStyle name="常规 2 6 7 11 9 2" xfId="22818"/>
    <cellStyle name="常规 2 2 2 5 2 10 11" xfId="22819"/>
    <cellStyle name="常规 2 2 2 5 2 10 11 2" xfId="22820"/>
    <cellStyle name="常规 2 6 4 2 10 3" xfId="22821"/>
    <cellStyle name="常规 2 2 2 5 2 10 12" xfId="22822"/>
    <cellStyle name="常规 2 2 3 4 12 6 2" xfId="22823"/>
    <cellStyle name="常规 2 2 2 5 2 10 13" xfId="22824"/>
    <cellStyle name="常规 36 7 2 2" xfId="22825"/>
    <cellStyle name="常规 2 2 2 5 2 10 2" xfId="22826"/>
    <cellStyle name="常规 2 2 2 5 2 10 2 2" xfId="22827"/>
    <cellStyle name="常规 2 2 2 5 2 10 3" xfId="22828"/>
    <cellStyle name="常规 2 2 4 5 2 12 10 2" xfId="22829"/>
    <cellStyle name="常规 2 2 2 5 2 10 3 2" xfId="22830"/>
    <cellStyle name="常规 2 2 2 5 2 10 4" xfId="22831"/>
    <cellStyle name="常规 2 2 2 5 2 10 4 2" xfId="22832"/>
    <cellStyle name="常规 2 2 2 5 2 10 5" xfId="22833"/>
    <cellStyle name="常规 2 2 2 5 2 10 5 2" xfId="22834"/>
    <cellStyle name="常规 2 2 2 5 2 10 6" xfId="22835"/>
    <cellStyle name="常规 2 2 2 5 2 10 6 2" xfId="22836"/>
    <cellStyle name="常规 2 2 2 5 2 10 7" xfId="22837"/>
    <cellStyle name="常规 2 2 2 5 2 10 7 2" xfId="22838"/>
    <cellStyle name="常规 2 2 3 4 2 3 4 2" xfId="22839"/>
    <cellStyle name="常规 2 3 10 6 2" xfId="22840"/>
    <cellStyle name="常规 2 2 2 5 2 10 8" xfId="22841"/>
    <cellStyle name="常规 2 2 2 5 2 10 8 2" xfId="22842"/>
    <cellStyle name="常规 2 2 2 5 2 10 9" xfId="22843"/>
    <cellStyle name="常规 2 2 3 2 2 10 5" xfId="22844"/>
    <cellStyle name="常规 2 2 2 5 2 10 9 2" xfId="22845"/>
    <cellStyle name="常规 2 2 2 5 2 11 10" xfId="22846"/>
    <cellStyle name="常规 2 2 2 5 2 11 10 2" xfId="22847"/>
    <cellStyle name="常规 2 2 2 5 2 11 11" xfId="22848"/>
    <cellStyle name="常规 2 6 3 10 3 2" xfId="22849"/>
    <cellStyle name="常规 2 2 3 4 4 11 2" xfId="22850"/>
    <cellStyle name="常规 2 2 2 5 2 11 13" xfId="22851"/>
    <cellStyle name="常规 2 6 5 2 5 10 2" xfId="22852"/>
    <cellStyle name="常规 2 2 2 5 2 11 14" xfId="22853"/>
    <cellStyle name="常规 2 2 2 5 2 11 5" xfId="22854"/>
    <cellStyle name="常规 2 2 2 5 2 11 6" xfId="22855"/>
    <cellStyle name="常规 2 6 7 9 10" xfId="22856"/>
    <cellStyle name="常规 2 2 2 5 2 11 7" xfId="22857"/>
    <cellStyle name="常规 2 6 7 9 11" xfId="22858"/>
    <cellStyle name="常规 2 2 3 4 2 3 5 2" xfId="22859"/>
    <cellStyle name="常规 2 3 10 7 2" xfId="22860"/>
    <cellStyle name="常规 2 2 2 5 2 11 8" xfId="22861"/>
    <cellStyle name="常规 2 6 7 9 12" xfId="22862"/>
    <cellStyle name="常规 2 2 2 5 2 11 9" xfId="22863"/>
    <cellStyle name="常规 2 6 7 9 13" xfId="22864"/>
    <cellStyle name="常规 36 7 4" xfId="22865"/>
    <cellStyle name="常规 2 2 2 5 2 12" xfId="22866"/>
    <cellStyle name="常规 2 5 10 11 2" xfId="22867"/>
    <cellStyle name="常规 36 7 4 2" xfId="22868"/>
    <cellStyle name="常规 2 2 2 5 2 12 2" xfId="22869"/>
    <cellStyle name="常规 2 2 2 5 2 12 3" xfId="22870"/>
    <cellStyle name="常规 2 2 2 5 2 12 4" xfId="22871"/>
    <cellStyle name="常规 2 2 2 5 2 12 5" xfId="22872"/>
    <cellStyle name="常规 2 2 2 5 2 12 5 2" xfId="22873"/>
    <cellStyle name="常规 2 2 2 5 2 12 6" xfId="22874"/>
    <cellStyle name="常规 2 2 2 5 2 12 6 2" xfId="22875"/>
    <cellStyle name="常规 2 2 2 5 2 12 7" xfId="22876"/>
    <cellStyle name="常规 2 2 2 5 2 12 7 2" xfId="22877"/>
    <cellStyle name="常规 2 2 3 4 2 3 6 2" xfId="22878"/>
    <cellStyle name="常规 2 3 10 8 2" xfId="22879"/>
    <cellStyle name="常规 2 6 6 2 12 10" xfId="22880"/>
    <cellStyle name="常规 2 2 2 5 2 12 8" xfId="22881"/>
    <cellStyle name="常规 2 2 2 5 2 12 8 2" xfId="22882"/>
    <cellStyle name="常规 2 2 2 5 2 12 9" xfId="22883"/>
    <cellStyle name="常规 2 2 2 5 2 13 10 2" xfId="22884"/>
    <cellStyle name="常规 2 6 6 2 13 2 2" xfId="22885"/>
    <cellStyle name="常规 2 2 2 5 2 13 11" xfId="22886"/>
    <cellStyle name="常规 2 6 6 2 13 3" xfId="22887"/>
    <cellStyle name="常规 2 2 2 5 2 13 11 2" xfId="22888"/>
    <cellStyle name="常规 2 6 6 2 13 3 2" xfId="22889"/>
    <cellStyle name="常规 2 2 2 5 2 13 12" xfId="22890"/>
    <cellStyle name="常规 2 6 6 2 13 4" xfId="22891"/>
    <cellStyle name="常规 2 2 3 5 2 3 2 2" xfId="22892"/>
    <cellStyle name="常规 2 2 2 5 2 13 13" xfId="22893"/>
    <cellStyle name="常规 2 6 6 2 13 5" xfId="22894"/>
    <cellStyle name="常规 2 2 2 5 2 13 14" xfId="22895"/>
    <cellStyle name="常规 2 2 3 8 2 12 8 2" xfId="22896"/>
    <cellStyle name="常规 2 6 6 2 13 6" xfId="22897"/>
    <cellStyle name="常规 37 4 2 2" xfId="22898"/>
    <cellStyle name="常规 2 6 8 2 8 2 2" xfId="22899"/>
    <cellStyle name="常规 36 7 5 2" xfId="22900"/>
    <cellStyle name="常规 2 2 2 5 2 13 2" xfId="22901"/>
    <cellStyle name="常规 2 2 2 5 2 13 2 2" xfId="22902"/>
    <cellStyle name="常规 5 2 10 10" xfId="22903"/>
    <cellStyle name="常规 2 6 2 11 5" xfId="22904"/>
    <cellStyle name="常规 2 2 2 5 2 13 3" xfId="22905"/>
    <cellStyle name="常规 2 2 2 5 2 13 3 2" xfId="22906"/>
    <cellStyle name="常规 2 6 2 12 5" xfId="22907"/>
    <cellStyle name="常规 2 2 2 5 2 13 4" xfId="22908"/>
    <cellStyle name="常规 2 2 2 5 2 13 7 2" xfId="22909"/>
    <cellStyle name="常规 2 2 3 9 2 13" xfId="22910"/>
    <cellStyle name="常规 2 2 2 5 2 13 8 2" xfId="22911"/>
    <cellStyle name="常规 2 2 2 5 2 6 10" xfId="22912"/>
    <cellStyle name="常规 2 2 4 3 2 7 8" xfId="22913"/>
    <cellStyle name="常规 2 2 2 5 2 13 9 2" xfId="22914"/>
    <cellStyle name="常规 2 6 6 2 14 12" xfId="22915"/>
    <cellStyle name="常规 36 7 6" xfId="22916"/>
    <cellStyle name="常规 2 2 2 5 2 14" xfId="22917"/>
    <cellStyle name="常规 2 2 4 6 10 5 2" xfId="22918"/>
    <cellStyle name="常规 2 6 3 7 11 2" xfId="22919"/>
    <cellStyle name="常规 3 9 5 6" xfId="22920"/>
    <cellStyle name="常规 2 2 4 4 13 3" xfId="22921"/>
    <cellStyle name="常规 2 2 2 5 2 14 10" xfId="22922"/>
    <cellStyle name="常规 2 6 6 2 18 2" xfId="22923"/>
    <cellStyle name="常规 2 6 6 2 23 2" xfId="22924"/>
    <cellStyle name="常规 2 2 2 5 2 14 10 2" xfId="22925"/>
    <cellStyle name="常规 3 9 5 6 2" xfId="22926"/>
    <cellStyle name="常规 2 2 4 4 13 3 2" xfId="22927"/>
    <cellStyle name="常规 2 2 2 5 2 14 11" xfId="22928"/>
    <cellStyle name="常规 3 9 5 7" xfId="22929"/>
    <cellStyle name="常规 2 2 4 4 13 4" xfId="22930"/>
    <cellStyle name="常规 2 2 4 6 2 5 10 2" xfId="22931"/>
    <cellStyle name="常规 2 2 2 5 2 14 11 2" xfId="22932"/>
    <cellStyle name="常规 3 9 5 7 2" xfId="22933"/>
    <cellStyle name="常规 2 2 3 7 12 14" xfId="22934"/>
    <cellStyle name="常规 2 2 4 4 13 4 2" xfId="22935"/>
    <cellStyle name="常规 2 2 2 5 2 14 12" xfId="22936"/>
    <cellStyle name="常规 3 9 5 8" xfId="22937"/>
    <cellStyle name="常规 2 2 4 4 13 5" xfId="22938"/>
    <cellStyle name="常规 2 2 3 5 2 3 7 2" xfId="22939"/>
    <cellStyle name="常规 2 2 2 5 2 14 13" xfId="22940"/>
    <cellStyle name="常规 3 9 5 9" xfId="22941"/>
    <cellStyle name="常规 2 8 10 9 2" xfId="22942"/>
    <cellStyle name="常规 2 2 4 4 13 6" xfId="22943"/>
    <cellStyle name="常规 36 7 6 2" xfId="22944"/>
    <cellStyle name="常规 2 2 2 5 2 14 2" xfId="22945"/>
    <cellStyle name="常规 2 2 2 5 2 14 2 2" xfId="22946"/>
    <cellStyle name="常规 2 2 3 9 6 13" xfId="22947"/>
    <cellStyle name="常规 2 2 2 5 2 14 3" xfId="22948"/>
    <cellStyle name="常规 2 2 2 5 2 14 3 2" xfId="22949"/>
    <cellStyle name="常规 2 2 2 5 2 14 4" xfId="22950"/>
    <cellStyle name="常规 2 2 2 5 2 14 4 2" xfId="22951"/>
    <cellStyle name="常规 2 2 2 5 2 14 5" xfId="22952"/>
    <cellStyle name="常规 2 5 2 10 10" xfId="22953"/>
    <cellStyle name="常规 2 2 2 5 2 14 5 2" xfId="22954"/>
    <cellStyle name="常规 2 5 2 10 10 2" xfId="22955"/>
    <cellStyle name="常规 2 2 2 5 2 14 6" xfId="22956"/>
    <cellStyle name="常规 5 2 14 2 2" xfId="22957"/>
    <cellStyle name="常规 2 5 2 10 11" xfId="22958"/>
    <cellStyle name="常规 2 2 2 5 2 14 6 2" xfId="22959"/>
    <cellStyle name="常规 2 5 2 10 11 2" xfId="22960"/>
    <cellStyle name="常规 2 2 2 5 2 14 7 2" xfId="22961"/>
    <cellStyle name="常规 2 2 3 9 7 13" xfId="22962"/>
    <cellStyle name="常规 2 2 3 4 2 3 8 2" xfId="22963"/>
    <cellStyle name="常规 2 2 3 8 11 10" xfId="22964"/>
    <cellStyle name="常规 2 6 2 10 3" xfId="22965"/>
    <cellStyle name="常规 2 2 2 5 2 14 8" xfId="22966"/>
    <cellStyle name="常规 2 5 2 10 13" xfId="22967"/>
    <cellStyle name="常规 2 2 2 5 2 14 8 2" xfId="22968"/>
    <cellStyle name="常规 2 2 2 8 2 23" xfId="22969"/>
    <cellStyle name="常规 2 2 2 8 2 18" xfId="22970"/>
    <cellStyle name="常规 2 2 3 8 11 11 2" xfId="22971"/>
    <cellStyle name="常规 2 6 2 10 4 2" xfId="22972"/>
    <cellStyle name="常规 2 2 2 5 2 14 9 2" xfId="22973"/>
    <cellStyle name="常规 36 7 7" xfId="22974"/>
    <cellStyle name="常规 2 2 2 5 2 20" xfId="22975"/>
    <cellStyle name="常规 2 2 2 5 2 15" xfId="22976"/>
    <cellStyle name="常规 36 7 7 2" xfId="22977"/>
    <cellStyle name="常规 2 2 2 5 2 20 2" xfId="22978"/>
    <cellStyle name="常规 2 2 2 5 2 15 2" xfId="22979"/>
    <cellStyle name="常规 6 3 9 2" xfId="22980"/>
    <cellStyle name="常规 36 7 8" xfId="22981"/>
    <cellStyle name="常规 2 2 2 5 2 21" xfId="22982"/>
    <cellStyle name="常规 2 2 2 5 2 16" xfId="22983"/>
    <cellStyle name="常规 36 7 8 2" xfId="22984"/>
    <cellStyle name="常规 2 2 2 5 2 21 2" xfId="22985"/>
    <cellStyle name="常规 2 2 2 5 2 16 2" xfId="22986"/>
    <cellStyle name="常规 6 3 9 4" xfId="22987"/>
    <cellStyle name="常规 2 2 2 5 2 23" xfId="22988"/>
    <cellStyle name="常规 2 2 2 5 2 18" xfId="22989"/>
    <cellStyle name="常规 2 2 2 5 2 23 2" xfId="22990"/>
    <cellStyle name="常规 2 2 2 5 2 18 2" xfId="22991"/>
    <cellStyle name="常规 2 2 2 5 2 24" xfId="22992"/>
    <cellStyle name="常规 2 2 2 5 2 19" xfId="22993"/>
    <cellStyle name="常规 2 2 2 5 2 24 2" xfId="22994"/>
    <cellStyle name="常规 2 2 2 5 2 19 2" xfId="22995"/>
    <cellStyle name="常规 2 2 2 5 2 2 10 2" xfId="22996"/>
    <cellStyle name="常规 2 2 3 7 2 5 3 2" xfId="22997"/>
    <cellStyle name="常规 2 2 2 5 2 2 2 2" xfId="22998"/>
    <cellStyle name="常规 2 2 2 5 2 2 3" xfId="22999"/>
    <cellStyle name="常规 2 2 3 6 2 3 11 2" xfId="23000"/>
    <cellStyle name="常规 2 2 2 5 2 2 3 2" xfId="23001"/>
    <cellStyle name="常规 2 2 2 5 2 2 4" xfId="23002"/>
    <cellStyle name="常规 2 2 2 5 2 2 5" xfId="23003"/>
    <cellStyle name="常规 2 2 2 5 2 2 5 2" xfId="23004"/>
    <cellStyle name="常规 2 2 2 5 2 25" xfId="23005"/>
    <cellStyle name="常规 2 2 2 5 2 27" xfId="23006"/>
    <cellStyle name="常规 2 6 3 2 4 7 2" xfId="23007"/>
    <cellStyle name="常规 2 2 2 5 2 3 10" xfId="23008"/>
    <cellStyle name="常规 2 2 2 5 2 3 10 2" xfId="23009"/>
    <cellStyle name="常规 2 2 3 4 2 12 4 2" xfId="23010"/>
    <cellStyle name="常规 2 2 2 5 2 3 11" xfId="23011"/>
    <cellStyle name="常规 2 2 4 5 4 3 2" xfId="23012"/>
    <cellStyle name="常规 2 2 2 5 2 3 12" xfId="23013"/>
    <cellStyle name="常规 2 2 2 5 2 3 14" xfId="23014"/>
    <cellStyle name="常规 2 2 2 5 2 3 2 2" xfId="23015"/>
    <cellStyle name="常规 2 2 2 5 2 3 3" xfId="23016"/>
    <cellStyle name="常规 2 2 2 5 2 3 4" xfId="23017"/>
    <cellStyle name="常规 2 2 2 5 2 3 4 2" xfId="23018"/>
    <cellStyle name="常规 2 2 2 5 2 3 5 2" xfId="23019"/>
    <cellStyle name="常规 2 2 2 5 2 4 10" xfId="23020"/>
    <cellStyle name="常规 2 2 2 5 2 4 10 2" xfId="23021"/>
    <cellStyle name="常规 2 2 3 4 2 12 9 2" xfId="23022"/>
    <cellStyle name="常规 2 2 2 5 2 4 11" xfId="23023"/>
    <cellStyle name="常规 2 2 4 5 4 8 2" xfId="23024"/>
    <cellStyle name="常规 2 2 2 5 2 4 11 2" xfId="23025"/>
    <cellStyle name="常规 2 2 3 3 11 2 2" xfId="23026"/>
    <cellStyle name="常规 2 2 2 5 2 4 12" xfId="23027"/>
    <cellStyle name="常规 32 2 8 2" xfId="23028"/>
    <cellStyle name="常规 27 2 8 2" xfId="23029"/>
    <cellStyle name="常规 2 2 2 5 2 4 13" xfId="23030"/>
    <cellStyle name="常规 2 2 2 5 2 4 14" xfId="23031"/>
    <cellStyle name="常规 2 7 7 2 6 10" xfId="23032"/>
    <cellStyle name="常规 2 2 2 5 2 4 2 2" xfId="23033"/>
    <cellStyle name="常规 2 2 4 4 2 25" xfId="23034"/>
    <cellStyle name="常规 36 7 13" xfId="23035"/>
    <cellStyle name="常规 2 2 2 5 2 4 3" xfId="23036"/>
    <cellStyle name="常规 2 2 2 5 2 4 3 2" xfId="23037"/>
    <cellStyle name="常规 2 6 3 14 11" xfId="23038"/>
    <cellStyle name="常规 36 7 14" xfId="23039"/>
    <cellStyle name="常规 2 2 2 5 2 4 4" xfId="23040"/>
    <cellStyle name="常规 2 2 2 5 2 4 4 2" xfId="23041"/>
    <cellStyle name="常规 2 7 7 2 9 10 2" xfId="23042"/>
    <cellStyle name="常规 2 2 2 5 2 4 5" xfId="23043"/>
    <cellStyle name="常规 2 2 2 5 2 4 5 2" xfId="23044"/>
    <cellStyle name="常规 2 2 2 5 2 5 11" xfId="23045"/>
    <cellStyle name="常规 2 2 4 3 2 2 9" xfId="23046"/>
    <cellStyle name="常规 2 2 2 5 2 5 11 2" xfId="23047"/>
    <cellStyle name="常规 2 2 4 3 2 2 9 2" xfId="23048"/>
    <cellStyle name="常规 2 2 3 3 11 7 2" xfId="23049"/>
    <cellStyle name="常规 2 2 2 5 2 5 12" xfId="23050"/>
    <cellStyle name="常规 6 2 13 2" xfId="23051"/>
    <cellStyle name="常规 2 2 2 5 2 5 13" xfId="23052"/>
    <cellStyle name="常规 6 2 13 3" xfId="23053"/>
    <cellStyle name="常规 2 2 2 5 2 5 14" xfId="23054"/>
    <cellStyle name="常规 2 2 2 5 2 5 2 2" xfId="23055"/>
    <cellStyle name="常规 2 2 2 5 2 5 3" xfId="23056"/>
    <cellStyle name="常规 2 2 2 5 2 5 3 2" xfId="23057"/>
    <cellStyle name="常规 2 2 2 5 2 5 4" xfId="23058"/>
    <cellStyle name="常规 2 2 2 5 2 5 4 2" xfId="23059"/>
    <cellStyle name="常规 2 2 4 6 2 2 6" xfId="23060"/>
    <cellStyle name="常规 2 7 7 2 9 11 2" xfId="23061"/>
    <cellStyle name="常规 2 2 2 5 2 5 5" xfId="23062"/>
    <cellStyle name="常规 2 2 2 7 3 14" xfId="23063"/>
    <cellStyle name="常规 2 6 2 4 9 2" xfId="23064"/>
    <cellStyle name="常规 2 2 2 5 2 5 5 2" xfId="23065"/>
    <cellStyle name="常规 2 2 4 6 2 3 6" xfId="23066"/>
    <cellStyle name="常规 2 2 2 5 2 5 6 2" xfId="23067"/>
    <cellStyle name="常规 2 2 4 6 2 4 6" xfId="23068"/>
    <cellStyle name="常规 2 2 3 2 9 10 2" xfId="23069"/>
    <cellStyle name="常规 2 2 2 5 2 5 7" xfId="23070"/>
    <cellStyle name="常规 2 2 2 5 2 5 7 2" xfId="23071"/>
    <cellStyle name="常规 2 7 7 2 10 13" xfId="23072"/>
    <cellStyle name="常规 2 2 4 6 2 5 6" xfId="23073"/>
    <cellStyle name="常规 2 2 3 3 2 5 7 2" xfId="23074"/>
    <cellStyle name="常规 2 2 2 5 2 5 8" xfId="23075"/>
    <cellStyle name="常规 2 2 2 5 2 5 8 2" xfId="23076"/>
    <cellStyle name="常规 2 2 4 6 2 6 6" xfId="23077"/>
    <cellStyle name="常规 2 2 2 5 2 5 9" xfId="23078"/>
    <cellStyle name="常规 2 2 2 5 2 5 9 2" xfId="23079"/>
    <cellStyle name="常规 2 2 4 6 2 7 6" xfId="23080"/>
    <cellStyle name="常规 2 2 2 5 2 6 10 2" xfId="23081"/>
    <cellStyle name="常规 2 2 4 3 2 7 8 2" xfId="23082"/>
    <cellStyle name="常规 2 2 2 5 2 6 2 2" xfId="23083"/>
    <cellStyle name="常规 2 2 2 5 2 6 3" xfId="23084"/>
    <cellStyle name="常规 2 2 2 5 2 6 3 2" xfId="23085"/>
    <cellStyle name="常规 2 2 2 5 2 6 4" xfId="23086"/>
    <cellStyle name="常规 2 2 2 5 2 6 4 2" xfId="23087"/>
    <cellStyle name="常规 2 2 2 5 2 6 5" xfId="23088"/>
    <cellStyle name="常规 2 2 2 7 8 14" xfId="23089"/>
    <cellStyle name="常规 2 6 2 5 9 2" xfId="23090"/>
    <cellStyle name="常规 2 2 2 5 2 6 5 2" xfId="23091"/>
    <cellStyle name="常规 2 2 2 5 2 6 6 2" xfId="23092"/>
    <cellStyle name="常规 2 2 3 2 9 11 2" xfId="23093"/>
    <cellStyle name="常规 2 2 2 5 2 6 7" xfId="23094"/>
    <cellStyle name="常规 2 2 2 5 2 6 7 2" xfId="23095"/>
    <cellStyle name="常规 2 2 3 3 2 5 8 2" xfId="23096"/>
    <cellStyle name="常规 2 2 2 5 2 6 8" xfId="23097"/>
    <cellStyle name="常规 2 2 2 5 2 6 8 2" xfId="23098"/>
    <cellStyle name="常规 2 2 2 5 2 6 9" xfId="23099"/>
    <cellStyle name="常规 2 2 2 5 2 6 9 2" xfId="23100"/>
    <cellStyle name="常规 35 14 4" xfId="23101"/>
    <cellStyle name="常规 2 2 2 5 2 7 10" xfId="23102"/>
    <cellStyle name="常规 35 14 4 2" xfId="23103"/>
    <cellStyle name="常规 2 2 2 5 2 7 10 2" xfId="23104"/>
    <cellStyle name="常规 2 2 2 5 2 7 3" xfId="23105"/>
    <cellStyle name="常规 2 2 2 5 2 7 4" xfId="23106"/>
    <cellStyle name="常规 2 2 4 2 2 14 10 2" xfId="23107"/>
    <cellStyle name="常规 2 2 2 5 2 7 5" xfId="23108"/>
    <cellStyle name="常规 2 2 2 5 2 7 5 2" xfId="23109"/>
    <cellStyle name="常规 2 2 2 5 2 7 6 2" xfId="23110"/>
    <cellStyle name="常规 2 2 2 5 2 7 7 2" xfId="23111"/>
    <cellStyle name="常规 2 2 3 3 2 5 9 2" xfId="23112"/>
    <cellStyle name="常规 2 2 4 6 6 13" xfId="23113"/>
    <cellStyle name="常规 2 2 2 5 2 7 8" xfId="23114"/>
    <cellStyle name="常规 2 2 2 5 2 7 8 2" xfId="23115"/>
    <cellStyle name="常规 2 2 2 5 2 7 9" xfId="23116"/>
    <cellStyle name="常规 2 2 2 5 2 7 9 2" xfId="23117"/>
    <cellStyle name="常规 2 2 2 5 2 8 10" xfId="23118"/>
    <cellStyle name="常规 2 2 2 5 2 8 10 2" xfId="23119"/>
    <cellStyle name="常规 2 7 3 2 14 9" xfId="23120"/>
    <cellStyle name="常规 2 5 8 9" xfId="23121"/>
    <cellStyle name="常规 2 2 3 4 2 13 4 2" xfId="23122"/>
    <cellStyle name="常规 2 2 2 5 2 8 11" xfId="23123"/>
    <cellStyle name="常规 2 2 4 5 5 3 2" xfId="23124"/>
    <cellStyle name="常规 2 2 2 5 2 8 11 2" xfId="23125"/>
    <cellStyle name="常规 2 5 9 9" xfId="23126"/>
    <cellStyle name="常规 2 2 2 5 2 8 12" xfId="23127"/>
    <cellStyle name="常规 32 3 3 2" xfId="23128"/>
    <cellStyle name="常规 27 3 3 2" xfId="23129"/>
    <cellStyle name="常规 2 2 2 5 2 8 13" xfId="23130"/>
    <cellStyle name="常规 3 7 2 4 2" xfId="23131"/>
    <cellStyle name="常规 2 2 2 5 2 8 14" xfId="23132"/>
    <cellStyle name="常规 2 2 2 5 2 8 2 2" xfId="23133"/>
    <cellStyle name="常规 2 2 2 5 2 8 3" xfId="23134"/>
    <cellStyle name="常规 2 2 2 5 2 8 3 2" xfId="23135"/>
    <cellStyle name="常规 2 2 2 5 2 8 4" xfId="23136"/>
    <cellStyle name="常规 2 2 4 2 2 14 11 2" xfId="23137"/>
    <cellStyle name="常规 2 2 2 5 2 8 4 2" xfId="23138"/>
    <cellStyle name="常规 2 2 2 5 2 8 5" xfId="23139"/>
    <cellStyle name="常规 2 2 2 5 2 8 5 2" xfId="23140"/>
    <cellStyle name="常规 2 2 2 5 2 8 7 2" xfId="23141"/>
    <cellStyle name="常规 2 2 2 5 2 8 8" xfId="23142"/>
    <cellStyle name="常规 2 2 2 5 2 8 8 2" xfId="23143"/>
    <cellStyle name="常规 2 2 2 5 2 8 9" xfId="23144"/>
    <cellStyle name="常规 2 2 2 5 2 8 9 2" xfId="23145"/>
    <cellStyle name="常规 2 2 2 5 2 9" xfId="23146"/>
    <cellStyle name="常规 2 5 10 4 2" xfId="23147"/>
    <cellStyle name="常规 2 6 3 2 13 5" xfId="23148"/>
    <cellStyle name="常规 2 2 2 5 2 9 10" xfId="23149"/>
    <cellStyle name="常规 2 2 3 4 2 13 9 2" xfId="23150"/>
    <cellStyle name="常规 2 2 2 5 2 9 11" xfId="23151"/>
    <cellStyle name="常规 2 2 4 5 5 8 2" xfId="23152"/>
    <cellStyle name="常规 2 2 2 5 2 9 11 2" xfId="23153"/>
    <cellStyle name="常规 2 2 3 3 12 2 2" xfId="23154"/>
    <cellStyle name="常规 2 2 2 5 2 9 12" xfId="23155"/>
    <cellStyle name="常规 32 3 8 2" xfId="23156"/>
    <cellStyle name="常规 27 3 8 2" xfId="23157"/>
    <cellStyle name="常规 2 2 2 5 2 9 13" xfId="23158"/>
    <cellStyle name="常规 2 4 5 10 2" xfId="23159"/>
    <cellStyle name="常规 3 7 2 9 2" xfId="23160"/>
    <cellStyle name="常规 2 2 2 5 2 9 14" xfId="23161"/>
    <cellStyle name="常规 36 8 12" xfId="23162"/>
    <cellStyle name="常规 2 2 2 5 2 9 2" xfId="23163"/>
    <cellStyle name="常规 2 6 3 2 13 5 2" xfId="23164"/>
    <cellStyle name="常规 2 2 2 5 2 9 2 2" xfId="23165"/>
    <cellStyle name="常规 2 2 4 5 2 25" xfId="23166"/>
    <cellStyle name="常规 36 8 13" xfId="23167"/>
    <cellStyle name="常规 2 2 2 5 2 9 3" xfId="23168"/>
    <cellStyle name="常规 2 2 2 5 2 9 3 2" xfId="23169"/>
    <cellStyle name="常规 2 2 3 3 4 2 2" xfId="23170"/>
    <cellStyle name="常规 36 8 14" xfId="23171"/>
    <cellStyle name="常规 2 2 2 5 2 9 4" xfId="23172"/>
    <cellStyle name="常规 2 2 2 5 2 9 4 2" xfId="23173"/>
    <cellStyle name="常规 2 2 2 5 2 9 5" xfId="23174"/>
    <cellStyle name="常规 2 2 2 5 2 9 6 2" xfId="23175"/>
    <cellStyle name="常规 2 2 3 9 10 9" xfId="23176"/>
    <cellStyle name="常规 2 2 2 5 2 9 7" xfId="23177"/>
    <cellStyle name="常规 2 2 2 5 2 9 7 2" xfId="23178"/>
    <cellStyle name="常规 2 2 3 9 11 9" xfId="23179"/>
    <cellStyle name="常规 2 2 2 5 2 9 8" xfId="23180"/>
    <cellStyle name="常规 4 5 2 14" xfId="23181"/>
    <cellStyle name="常规 2 2 2 5 2 9 8 2" xfId="23182"/>
    <cellStyle name="常规 2 2 3 9 12 9" xfId="23183"/>
    <cellStyle name="常规 2 2 2 5 2 9 9" xfId="23184"/>
    <cellStyle name="常规 2 2 2 5 2 9 9 2" xfId="23185"/>
    <cellStyle name="常规 2 2 3 9 13 9" xfId="23186"/>
    <cellStyle name="常规 2 2 2 5 3 10" xfId="23187"/>
    <cellStyle name="常规 2 2 3 5 5 2" xfId="23188"/>
    <cellStyle name="常规 2 2 2 5 3 10 2" xfId="23189"/>
    <cellStyle name="常规 2 2 3 5 5 2 2" xfId="23190"/>
    <cellStyle name="常规 2 2 2 7 7 11 2" xfId="23191"/>
    <cellStyle name="常规 2 2 2 5 3 11" xfId="23192"/>
    <cellStyle name="常规 2 2 3 5 5 3" xfId="23193"/>
    <cellStyle name="常规 2 2 2 5 3 12" xfId="23194"/>
    <cellStyle name="常规 2 2 3 5 5 4" xfId="23195"/>
    <cellStyle name="常规 2 2 2 5 3 14" xfId="23196"/>
    <cellStyle name="常规 2 2 3 5 5 6" xfId="23197"/>
    <cellStyle name="常规 2 2 3 2 2 10 3 2" xfId="23198"/>
    <cellStyle name="常规 2 2 2 5 4 11" xfId="23199"/>
    <cellStyle name="常规 2 2 2 5 4 12" xfId="23200"/>
    <cellStyle name="常规 2 2 2 5 4 13" xfId="23201"/>
    <cellStyle name="常规 2 2 2 5 4 14" xfId="23202"/>
    <cellStyle name="常规 2 2 5 3 4 2" xfId="23203"/>
    <cellStyle name="常规 2 2 2 7 2 10 8 2" xfId="23204"/>
    <cellStyle name="常规 2 6 4 8 6" xfId="23205"/>
    <cellStyle name="常规 2 2 2 5 4 9 2" xfId="23206"/>
    <cellStyle name="常规 2 2 2 5 5 10 2" xfId="23207"/>
    <cellStyle name="常规 2 2 2 6 2 9" xfId="23208"/>
    <cellStyle name="常规 2 5 11 4 2" xfId="23209"/>
    <cellStyle name="常规 2 2 5 4 4 2" xfId="23210"/>
    <cellStyle name="常规 2 2 2 7 2 11 8 2" xfId="23211"/>
    <cellStyle name="常规 2 6 5 8 6" xfId="23212"/>
    <cellStyle name="常规 2 2 2 5 5 9 2" xfId="23213"/>
    <cellStyle name="常规 2 6 8 2 2 12" xfId="23214"/>
    <cellStyle name="常规 2 2 3 8 2 10 8 2" xfId="23215"/>
    <cellStyle name="常规 37 2 2 2" xfId="23216"/>
    <cellStyle name="常规 2 2 2 5 6 10 2" xfId="23217"/>
    <cellStyle name="常规 2 6 8 2 6 2 2" xfId="23218"/>
    <cellStyle name="常规 2 2 5 5 4 2" xfId="23219"/>
    <cellStyle name="常规 2 4 11 13" xfId="23220"/>
    <cellStyle name="常规 2 2 2 7 2 12 8 2" xfId="23221"/>
    <cellStyle name="常规 2 6 6 8 6" xfId="23222"/>
    <cellStyle name="常规 37 3 12" xfId="23223"/>
    <cellStyle name="常规 2 2 2 5 6 9 2" xfId="23224"/>
    <cellStyle name="常规 2 6 8 2 7 12" xfId="23225"/>
    <cellStyle name="常规 37 7 4" xfId="23226"/>
    <cellStyle name="常规 2 2 2 5 7 12" xfId="23227"/>
    <cellStyle name="常规 2 7 6 4 4 2" xfId="23228"/>
    <cellStyle name="常规 2 6 9 4 11 2" xfId="23229"/>
    <cellStyle name="常规 2 2 2 5 7 2 2" xfId="23230"/>
    <cellStyle name="常规 2 2 2 7 2 13 2" xfId="23231"/>
    <cellStyle name="常规 2 2 2 5 7 3" xfId="23232"/>
    <cellStyle name="常规 2 2 2 7 2 13 3" xfId="23233"/>
    <cellStyle name="常规 2 2 2 5 7 4" xfId="23234"/>
    <cellStyle name="常规 2 4 15 13" xfId="23235"/>
    <cellStyle name="常规 2 2 2 7 2 13 3 2" xfId="23236"/>
    <cellStyle name="常规 2 6 7 3 6" xfId="23237"/>
    <cellStyle name="常规 37 7 12" xfId="23238"/>
    <cellStyle name="常规 2 2 2 5 7 4 2" xfId="23239"/>
    <cellStyle name="常规 2 2 2 7 2 13 4" xfId="23240"/>
    <cellStyle name="常规 2 2 2 5 7 5" xfId="23241"/>
    <cellStyle name="常规 2 2 2 7 2 13 4 2" xfId="23242"/>
    <cellStyle name="常规 2 6 4 9 13" xfId="23243"/>
    <cellStyle name="常规 2 6 7 4 6" xfId="23244"/>
    <cellStyle name="常规 2 2 2 5 7 5 2" xfId="23245"/>
    <cellStyle name="常规 2 2 4 5 2 5 10" xfId="23246"/>
    <cellStyle name="常规 2 2 2 7 2 13 5 2" xfId="23247"/>
    <cellStyle name="常规 2 6 7 5 6" xfId="23248"/>
    <cellStyle name="常规 2 2 2 5 7 6 2" xfId="23249"/>
    <cellStyle name="常规 8 7 7 3" xfId="23250"/>
    <cellStyle name="常规 6 3 2 12 3" xfId="23251"/>
    <cellStyle name="常规 2 2 2 7 2 13 6" xfId="23252"/>
    <cellStyle name="常规 2 2 5 6 2" xfId="23253"/>
    <cellStyle name="常规 2 2 2 5 7 7" xfId="23254"/>
    <cellStyle name="常规 2 2 5 6 2 2" xfId="23255"/>
    <cellStyle name="常规 2 2 2 7 2 13 6 2" xfId="23256"/>
    <cellStyle name="常规 2 6 7 6 6" xfId="23257"/>
    <cellStyle name="常规 2 2 2 5 7 7 2" xfId="23258"/>
    <cellStyle name="常规 8 7 7 4" xfId="23259"/>
    <cellStyle name="常规 6 3 2 12 4" xfId="23260"/>
    <cellStyle name="常规 2 2 2 7 2 13 7" xfId="23261"/>
    <cellStyle name="常规 2 2 5 6 3" xfId="23262"/>
    <cellStyle name="常规 2 2 2 5 7 8" xfId="23263"/>
    <cellStyle name="常规 2 2 5 6 4 2" xfId="23264"/>
    <cellStyle name="常规 6 2 2 3" xfId="23265"/>
    <cellStyle name="常规 2 2 2 7 2 13 8 2" xfId="23266"/>
    <cellStyle name="常规 2 6 7 8 6" xfId="23267"/>
    <cellStyle name="常规 37 8 12" xfId="23268"/>
    <cellStyle name="常规 2 2 2 5 7 9 2" xfId="23269"/>
    <cellStyle name="常规 8 3 2 2 4" xfId="23270"/>
    <cellStyle name="常规 2 2 2 5 8" xfId="23271"/>
    <cellStyle name="常规 7 12 3" xfId="23272"/>
    <cellStyle name="常规 2 2 2 5 8 11" xfId="23273"/>
    <cellStyle name="常规 2 2 3 6 5 3" xfId="23274"/>
    <cellStyle name="常规 2 2 2 5 8 11 2" xfId="23275"/>
    <cellStyle name="常规 2 2 3 6 5 3 2" xfId="23276"/>
    <cellStyle name="常规 7 12 4" xfId="23277"/>
    <cellStyle name="常规 2 2 2 5 8 12" xfId="23278"/>
    <cellStyle name="常规 2 2 3 6 5 4" xfId="23279"/>
    <cellStyle name="常规 2 3 2 13 10 2" xfId="23280"/>
    <cellStyle name="常规 2 2 2 5 8 2" xfId="23281"/>
    <cellStyle name="常规 42" xfId="23282"/>
    <cellStyle name="常规 37" xfId="23283"/>
    <cellStyle name="常规 2 7 6 15 10" xfId="23284"/>
    <cellStyle name="常规 2 2 2 7 2 14 2" xfId="23285"/>
    <cellStyle name="常规 2 2 2 5 8 3" xfId="23286"/>
    <cellStyle name="常规 43" xfId="23287"/>
    <cellStyle name="常规 38" xfId="23288"/>
    <cellStyle name="常规 2 7 6 15 11" xfId="23289"/>
    <cellStyle name="常规 2 2 2 7 2 14 3" xfId="23290"/>
    <cellStyle name="常规 2 2 2 5 8 4" xfId="23291"/>
    <cellStyle name="常规 44" xfId="23292"/>
    <cellStyle name="常规 39" xfId="23293"/>
    <cellStyle name="常规 2 7 6 15 12" xfId="23294"/>
    <cellStyle name="常规 2 2 2 7 2 14 4" xfId="23295"/>
    <cellStyle name="常规 2 2 2 5 8 5" xfId="23296"/>
    <cellStyle name="常规 8 7 8 2" xfId="23297"/>
    <cellStyle name="常规 6 3 2 13 2" xfId="23298"/>
    <cellStyle name="常规 45" xfId="23299"/>
    <cellStyle name="常规 2 7 6 15 13" xfId="23300"/>
    <cellStyle name="常规 2 2 2 7 2 14 5" xfId="23301"/>
    <cellStyle name="常规 2 2 2 5 8 6" xfId="23302"/>
    <cellStyle name="常规 2 6 3 2 19 2" xfId="23303"/>
    <cellStyle name="常规 2 6 3 2 24 2" xfId="23304"/>
    <cellStyle name="常规 8 7 8 3" xfId="23305"/>
    <cellStyle name="常规 6 3 2 13 3" xfId="23306"/>
    <cellStyle name="常规 51" xfId="23307"/>
    <cellStyle name="常规 46" xfId="23308"/>
    <cellStyle name="常规 2 7 6 15 14" xfId="23309"/>
    <cellStyle name="常规 2 2 2 7 2 14 6" xfId="23310"/>
    <cellStyle name="常规 2 2 5 7 2" xfId="23311"/>
    <cellStyle name="常规 2 2 2 5 8 7" xfId="23312"/>
    <cellStyle name="常规 2 2 5 7 2 2" xfId="23313"/>
    <cellStyle name="常规 2 2 2 7 2 14 6 2" xfId="23314"/>
    <cellStyle name="常规 2 6 8 6 6" xfId="23315"/>
    <cellStyle name="常规 2 2 2 5 8 7 2" xfId="23316"/>
    <cellStyle name="常规 8 7 8 4" xfId="23317"/>
    <cellStyle name="常规 6 3 2 13 4" xfId="23318"/>
    <cellStyle name="常规 47" xfId="23319"/>
    <cellStyle name="常规 2 2 2 7 2 14 7" xfId="23320"/>
    <cellStyle name="常规 2 2 5 7 3" xfId="23321"/>
    <cellStyle name="常规 2 2 2 5 8 8" xfId="23322"/>
    <cellStyle name="常规 2 2 5 7 3 2" xfId="23323"/>
    <cellStyle name="常规 2 2 2 7 2 14 7 2" xfId="23324"/>
    <cellStyle name="常规 2 6 8 7 6" xfId="23325"/>
    <cellStyle name="常规 2 2 2 5 8 8 2" xfId="23326"/>
    <cellStyle name="常规 7 22 3" xfId="23327"/>
    <cellStyle name="常规 7 17 3" xfId="23328"/>
    <cellStyle name="常规 2 7 4 2 3 8" xfId="23329"/>
    <cellStyle name="常规 2 2 3 2 2 11 3 2" xfId="23330"/>
    <cellStyle name="常规 2 2 2 5 9 11" xfId="23331"/>
    <cellStyle name="常规 7 22 4" xfId="23332"/>
    <cellStyle name="常规 7 17 4" xfId="23333"/>
    <cellStyle name="常规 2 7 4 2 3 9" xfId="23334"/>
    <cellStyle name="常规 2 2 2 5 9 12" xfId="23335"/>
    <cellStyle name="常规 2 2 2 5 9 13" xfId="23336"/>
    <cellStyle name="常规 2 2 2 5 9 2 2" xfId="23337"/>
    <cellStyle name="常规 87" xfId="23338"/>
    <cellStyle name="常规 2 2 2 7 2 20 2" xfId="23339"/>
    <cellStyle name="常规 2 2 2 7 2 15 2" xfId="23340"/>
    <cellStyle name="常规 2 2 2 5 9 3" xfId="23341"/>
    <cellStyle name="常规 2 7 4 2 3 12" xfId="23342"/>
    <cellStyle name="常规 2 2 2 5 9 3 2" xfId="23343"/>
    <cellStyle name="常规 2 2 2 5 9 4" xfId="23344"/>
    <cellStyle name="常规 2 2 3 5 9 10 2" xfId="23345"/>
    <cellStyle name="常规 2 2 2 5 9 5" xfId="23346"/>
    <cellStyle name="常规 2 2 2 5 9 6" xfId="23347"/>
    <cellStyle name="常规 2 2 2 5 9 7" xfId="23348"/>
    <cellStyle name="常规 2 4 12 8 2" xfId="23349"/>
    <cellStyle name="常规 2 2 2 5_BCNS01标段清单细目" xfId="23350"/>
    <cellStyle name="常规 2 6 4 6 3 2" xfId="23351"/>
    <cellStyle name="常规 2 2 2 6 10 10" xfId="23352"/>
    <cellStyle name="常规 2 2 3 22 5" xfId="23353"/>
    <cellStyle name="常规 2 2 3 17 5" xfId="23354"/>
    <cellStyle name="常规 2 2 2 6 10 10 2" xfId="23355"/>
    <cellStyle name="常规 2 2 2 6 10 11" xfId="23356"/>
    <cellStyle name="常规 2 2 3 18 5" xfId="23357"/>
    <cellStyle name="常规 2 2 2 6 10 11 2" xfId="23358"/>
    <cellStyle name="常规 2 2 2 6 10 14" xfId="23359"/>
    <cellStyle name="常规 2 2 4 6 7 10" xfId="23360"/>
    <cellStyle name="常规 2 2 2 6 10 8 2" xfId="23361"/>
    <cellStyle name="常规 2 2 2 6 10 9" xfId="23362"/>
    <cellStyle name="常规 2 2 2 6 10 9 2" xfId="23363"/>
    <cellStyle name="常规 2 2 2 6 11 10" xfId="23364"/>
    <cellStyle name="常规 2 2 2 6 11 10 2" xfId="23365"/>
    <cellStyle name="常规 2 2 4 17 5" xfId="23366"/>
    <cellStyle name="常规 2 2 4 22 5" xfId="23367"/>
    <cellStyle name="常规 2 2 2 6 11 11" xfId="23368"/>
    <cellStyle name="常规 2 2 2 6 11 11 2" xfId="23369"/>
    <cellStyle name="常规 2 2 4 18 5" xfId="23370"/>
    <cellStyle name="常规 2 2 4 2 2 6" xfId="23371"/>
    <cellStyle name="常规 2 2 2 6 11 12" xfId="23372"/>
    <cellStyle name="常规 2 2 2 6 11 13" xfId="23373"/>
    <cellStyle name="常规 2 2 4 5 2 3 11 2" xfId="23374"/>
    <cellStyle name="常规 2 8 5 2 2" xfId="23375"/>
    <cellStyle name="常规 2 2 2 6 11 14" xfId="23376"/>
    <cellStyle name="常规 2 2 4 6 8 10" xfId="23377"/>
    <cellStyle name="常规 2 2 2 6 12 10" xfId="23378"/>
    <cellStyle name="常规 2 2 2 6 12 10 2" xfId="23379"/>
    <cellStyle name="常规 2 2 2 6 12 11" xfId="23380"/>
    <cellStyle name="常规 2 2 3 6 8 6 2" xfId="23381"/>
    <cellStyle name="常规 2 2 2 6 12 11 2" xfId="23382"/>
    <cellStyle name="常规 2 2 4 7 2 6" xfId="23383"/>
    <cellStyle name="常规 2 2 2 9 14 2" xfId="23384"/>
    <cellStyle name="常规 2 2 2 6 12 12" xfId="23385"/>
    <cellStyle name="常规 5 2 7 13" xfId="23386"/>
    <cellStyle name="常规 2 7 2 2 13 3 2" xfId="23387"/>
    <cellStyle name="常规 2 2 2 9 14 4" xfId="23388"/>
    <cellStyle name="常规 2 8 5 7 2" xfId="23389"/>
    <cellStyle name="常规 2 2 2 6 12 14" xfId="23390"/>
    <cellStyle name="常规 2 2 4 6 9 10" xfId="23391"/>
    <cellStyle name="常规 2 2 2 7 2 5 9" xfId="23392"/>
    <cellStyle name="常规 2 6 8 3 11" xfId="23393"/>
    <cellStyle name="常规 2 2 2 6 12 8 2" xfId="23394"/>
    <cellStyle name="常规 3 2 2 13 2" xfId="23395"/>
    <cellStyle name="常规 2 7 2 2 13 11 2" xfId="23396"/>
    <cellStyle name="常规 2 2 2 6 12 9" xfId="23397"/>
    <cellStyle name="常规 4 6 8 2" xfId="23398"/>
    <cellStyle name="常规 3 2 2 14" xfId="23399"/>
    <cellStyle name="常规 2 7 2 10 13" xfId="23400"/>
    <cellStyle name="常规 2 7 2 2 13 12" xfId="23401"/>
    <cellStyle name="常规 2 2 2 7 2 6 9" xfId="23402"/>
    <cellStyle name="常规 2 2 2 6 12 9 2" xfId="23403"/>
    <cellStyle name="常规 2 2 3 3 2 8 12" xfId="23404"/>
    <cellStyle name="常规 2 4 8 5" xfId="23405"/>
    <cellStyle name="常规 2 2 2 6 13 10 2" xfId="23406"/>
    <cellStyle name="常规 2 2 2 6 13 11 2" xfId="23407"/>
    <cellStyle name="常规 2 2 2 9 24 2" xfId="23408"/>
    <cellStyle name="常规 2 2 2 9 19 2" xfId="23409"/>
    <cellStyle name="常规 2 2 2 6 13 12" xfId="23410"/>
    <cellStyle name="常规 5 2 8 13" xfId="23411"/>
    <cellStyle name="常规 2 2 4 4 2 9 2 2" xfId="23412"/>
    <cellStyle name="常规 2 7 2 2 13 8 2" xfId="23413"/>
    <cellStyle name="常规 2 2 2 6 13 14" xfId="23414"/>
    <cellStyle name="常规 2 2 2 6 13 8 2" xfId="23415"/>
    <cellStyle name="常规 2 2 2 6 13 9" xfId="23416"/>
    <cellStyle name="常规 2 2 3 3 2 11 10" xfId="23417"/>
    <cellStyle name="常规 2 2 2 6 13 9 2" xfId="23418"/>
    <cellStyle name="常规 2 7 5 2 13 6 2" xfId="23419"/>
    <cellStyle name="常规 2 2 2 6 14 10 2" xfId="23420"/>
    <cellStyle name="常规 5 2 9 11 2" xfId="23421"/>
    <cellStyle name="常规 2 6 3 6 5 2" xfId="23422"/>
    <cellStyle name="常规 2 7 5 2 13 7 2" xfId="23423"/>
    <cellStyle name="常规 2 2 2 6 14 11 2" xfId="23424"/>
    <cellStyle name="常规 2 6 3 6 6 2" xfId="23425"/>
    <cellStyle name="常规 2 7 5 2 13 8" xfId="23426"/>
    <cellStyle name="常规 2 2 2 6 14 12" xfId="23427"/>
    <cellStyle name="常规 5 2 9 13" xfId="23428"/>
    <cellStyle name="常规 2 2 4 4 2 9 7 2" xfId="23429"/>
    <cellStyle name="常规 2 6 3 6 7" xfId="23430"/>
    <cellStyle name="常规 2 7 5 2 13 9" xfId="23431"/>
    <cellStyle name="常规 2 2 2 6 14 13" xfId="23432"/>
    <cellStyle name="常规 5 2 9 14" xfId="23433"/>
    <cellStyle name="常规 2 6 3 6 8" xfId="23434"/>
    <cellStyle name="常规 2 2 2 6 14 14" xfId="23435"/>
    <cellStyle name="常规 2 6 3 6 9" xfId="23436"/>
    <cellStyle name="常规 2 2 3 5 2 13 3" xfId="23437"/>
    <cellStyle name="常规 2 2 2 6 14 2 2" xfId="23438"/>
    <cellStyle name="常规 2 2 2 6 14 3" xfId="23439"/>
    <cellStyle name="常规 2 2 3 5 2 14 3" xfId="23440"/>
    <cellStyle name="常规 2 2 3 2 2 2 5" xfId="23441"/>
    <cellStyle name="常规 2 2 2 6 14 3 2" xfId="23442"/>
    <cellStyle name="常规 2 2 2 6 14 4" xfId="23443"/>
    <cellStyle name="常规 2 2 3 2 2 3 5" xfId="23444"/>
    <cellStyle name="常规 2 2 2 6 14 4 2" xfId="23445"/>
    <cellStyle name="常规 2 2 3 2 2 4 5" xfId="23446"/>
    <cellStyle name="常规 2 2 2 6 14 5 2" xfId="23447"/>
    <cellStyle name="常规 2 2 2 6 14 7" xfId="23448"/>
    <cellStyle name="常规 2 2 3 2 2 6 5" xfId="23449"/>
    <cellStyle name="常规 2 2 2 6 14 7 2" xfId="23450"/>
    <cellStyle name="常规 2 2 2 6 14 8" xfId="23451"/>
    <cellStyle name="常规 2 2 3 2 2 7 5" xfId="23452"/>
    <cellStyle name="常规 2 2 2 6 14 8 2" xfId="23453"/>
    <cellStyle name="常规 2 7 6 2 2 10 2" xfId="23454"/>
    <cellStyle name="常规 2 2 2 6 14 9" xfId="23455"/>
    <cellStyle name="常规 2 2 3 2 2 8 5" xfId="23456"/>
    <cellStyle name="常规 2 2 2 6 14 9 2" xfId="23457"/>
    <cellStyle name="常规 2 2 2 6 15 11 2" xfId="23458"/>
    <cellStyle name="常规 2 2 2 6 15 12" xfId="23459"/>
    <cellStyle name="常规 2 2 3 3 5 5 2" xfId="23460"/>
    <cellStyle name="常规 2 2 4 7 11 3 2" xfId="23461"/>
    <cellStyle name="常规 2 2 2 6 15 13" xfId="23462"/>
    <cellStyle name="常规 2 2 2 6 15 14" xfId="23463"/>
    <cellStyle name="常规 2 6 2 11 10 2" xfId="23464"/>
    <cellStyle name="常规 2 2 2 6 15 2 2" xfId="23465"/>
    <cellStyle name="常规 2 6 4 2 2 8 2" xfId="23466"/>
    <cellStyle name="常规 2 2 2 6 15 3" xfId="23467"/>
    <cellStyle name="常规 2 6 4 2 2 9" xfId="23468"/>
    <cellStyle name="常规 2 2 3 3 13 14" xfId="23469"/>
    <cellStyle name="常规 2 2 2 6 15 3 2" xfId="23470"/>
    <cellStyle name="常规 2 6 4 2 2 9 2" xfId="23471"/>
    <cellStyle name="常规 2 2 2 6 15 4" xfId="23472"/>
    <cellStyle name="常规 2 2 2 6 15 4 2" xfId="23473"/>
    <cellStyle name="常规 2 7 4 6 6 2" xfId="23474"/>
    <cellStyle name="常规 2 2 3 5 15 3 2" xfId="23475"/>
    <cellStyle name="常规 2 2 2 6 15 5" xfId="23476"/>
    <cellStyle name="常规 2 2 2 6 15 7" xfId="23477"/>
    <cellStyle name="常规 2 2 2 6 15 7 2" xfId="23478"/>
    <cellStyle name="常规 2 2 2 6 15 8" xfId="23479"/>
    <cellStyle name="常规 2 2 3 3 14 14" xfId="23480"/>
    <cellStyle name="常规 2 2 2 6 15 8 2" xfId="23481"/>
    <cellStyle name="常规 2 7 6 2 2 11 2" xfId="23482"/>
    <cellStyle name="常规 2 2 2 6 15 9" xfId="23483"/>
    <cellStyle name="常规 2 2 2 6 15 9 2" xfId="23484"/>
    <cellStyle name="常规 2 2 2 6 2 10 10 2" xfId="23485"/>
    <cellStyle name="常规 2 2 2 6 2 10 11 2" xfId="23486"/>
    <cellStyle name="常规 2 2 2 6 2 10 12" xfId="23487"/>
    <cellStyle name="常规 2 2 2 6 2 10 13" xfId="23488"/>
    <cellStyle name="常规 2 2 3 9 12 6 2" xfId="23489"/>
    <cellStyle name="常规 2 2 2 6 2 10 3" xfId="23490"/>
    <cellStyle name="常规 3 7 4 2" xfId="23491"/>
    <cellStyle name="常规 2 2 2 6 2 10 5" xfId="23492"/>
    <cellStyle name="常规 2 2 4 5 12 11 2" xfId="23493"/>
    <cellStyle name="常规 2 2 2 6 2 10 5 2" xfId="23494"/>
    <cellStyle name="常规 2 2 2 6 2 10 6 2" xfId="23495"/>
    <cellStyle name="常规 3 7 4 4" xfId="23496"/>
    <cellStyle name="常规 2 2 2 6 2 10 7" xfId="23497"/>
    <cellStyle name="常规 3 13 3" xfId="23498"/>
    <cellStyle name="常规 2 2 4 6 2 4 4 2" xfId="23499"/>
    <cellStyle name="常规 2 2 3 2 13" xfId="23500"/>
    <cellStyle name="常规 2 2 2 6 2 10 8 2" xfId="23501"/>
    <cellStyle name="常规 2 2 2 6 2 10 9" xfId="23502"/>
    <cellStyle name="常规 2 2 2 6 2 10 9 2" xfId="23503"/>
    <cellStyle name="常规 2 2 4 2 2 10 5" xfId="23504"/>
    <cellStyle name="常规 2 2 2 6 2 11 10" xfId="23505"/>
    <cellStyle name="常规 2 2 2 6 2 11 10 2" xfId="23506"/>
    <cellStyle name="常规 2 2 3 6 7 7" xfId="23507"/>
    <cellStyle name="常规 6 9 11 11" xfId="23508"/>
    <cellStyle name="常规 2 2 3 8 2 6 13" xfId="23509"/>
    <cellStyle name="常规 2 2 2 6 2 11 11 2" xfId="23510"/>
    <cellStyle name="常规 2 2 3 6 8 7" xfId="23511"/>
    <cellStyle name="常规 2 2 2 6 2 11 12" xfId="23512"/>
    <cellStyle name="常规 2 2 2 6 2 11 13" xfId="23513"/>
    <cellStyle name="常规 2 2 3 9 4 11 2" xfId="23514"/>
    <cellStyle name="常规 2 2 2 6 2 11 14" xfId="23515"/>
    <cellStyle name="常规 2 2 2 6 2 11 3" xfId="23516"/>
    <cellStyle name="常规 6 2 2 10 2" xfId="23517"/>
    <cellStyle name="常规 3 7 5 2" xfId="23518"/>
    <cellStyle name="常规 2 2 2 6 2 11 5" xfId="23519"/>
    <cellStyle name="常规 2 2 3 5 11 14" xfId="23520"/>
    <cellStyle name="常规 2 2 2 6 2 11 5 2" xfId="23521"/>
    <cellStyle name="常规 6 2 2 10 3" xfId="23522"/>
    <cellStyle name="常规 3 7 5 3" xfId="23523"/>
    <cellStyle name="常规 2 7 7 9 10" xfId="23524"/>
    <cellStyle name="常规 2 2 2 6 2 11 6" xfId="23525"/>
    <cellStyle name="常规 2 7 7 9 10 2" xfId="23526"/>
    <cellStyle name="常规 2 2 2 6 2 11 6 2" xfId="23527"/>
    <cellStyle name="常规 6 2 2 10 4" xfId="23528"/>
    <cellStyle name="常规 3 7 5 4" xfId="23529"/>
    <cellStyle name="常规 2 7 7 9 11" xfId="23530"/>
    <cellStyle name="常规 2 2 2 6 2 11 7" xfId="23531"/>
    <cellStyle name="常规 3 14 3" xfId="23532"/>
    <cellStyle name="常规 2 2 4 6 2 4 5 2" xfId="23533"/>
    <cellStyle name="常规 2 7 7 9 12" xfId="23534"/>
    <cellStyle name="常规 2 2 2 6 2 11 8" xfId="23535"/>
    <cellStyle name="常规 2 2 2 6 2 11 8 2" xfId="23536"/>
    <cellStyle name="常规 2 2 3 7 13" xfId="23537"/>
    <cellStyle name="常规 2 7 7 9 13" xfId="23538"/>
    <cellStyle name="常规 2 2 2 6 2 11 9" xfId="23539"/>
    <cellStyle name="常规 2 2 2 6 2 11 9 2" xfId="23540"/>
    <cellStyle name="常规 2 2 2 6 2 12 3" xfId="23541"/>
    <cellStyle name="常规 6 2 2 11 2" xfId="23542"/>
    <cellStyle name="常规 3 7 6 2" xfId="23543"/>
    <cellStyle name="常规 2 2 2 6 2 12 5" xfId="23544"/>
    <cellStyle name="常规 2 2 2 6 2 12 5 2" xfId="23545"/>
    <cellStyle name="常规 6 2 2 11 3" xfId="23546"/>
    <cellStyle name="常规 3 7 6 3" xfId="23547"/>
    <cellStyle name="常规 2 2 2 6 2 12 6" xfId="23548"/>
    <cellStyle name="常规 2 2 2 6 2 12 6 2" xfId="23549"/>
    <cellStyle name="常规 6 2 2 11 4" xfId="23550"/>
    <cellStyle name="常规 3 7 6 4" xfId="23551"/>
    <cellStyle name="常规 2 2 2 6 2 12 7" xfId="23552"/>
    <cellStyle name="常规 3 20 3" xfId="23553"/>
    <cellStyle name="常规 3 15 3" xfId="23554"/>
    <cellStyle name="常规 2 2 4 6 2 4 6 2" xfId="23555"/>
    <cellStyle name="常规 2 2 2 6 2 12 7 2" xfId="23556"/>
    <cellStyle name="常规 2 2 2 6 2 12 8" xfId="23557"/>
    <cellStyle name="常规 2 2 2 6 2 2 7" xfId="23558"/>
    <cellStyle name="常规 2 2 2 6 2 12 8 2" xfId="23559"/>
    <cellStyle name="常规 2 2 2 6 2 12 9" xfId="23560"/>
    <cellStyle name="常规 2 2 3 2 2 22 2" xfId="23561"/>
    <cellStyle name="常规 2 2 3 2 2 17 2" xfId="23562"/>
    <cellStyle name="常规 2 2 2 6 2 13 10 2" xfId="23563"/>
    <cellStyle name="常规 2 2 3 2 2 23" xfId="23564"/>
    <cellStyle name="常规 2 2 3 2 2 18" xfId="23565"/>
    <cellStyle name="常规 2 2 2 6 2 13 11" xfId="23566"/>
    <cellStyle name="常规 2 2 3 2 2 23 2" xfId="23567"/>
    <cellStyle name="常规 2 2 3 2 2 18 2" xfId="23568"/>
    <cellStyle name="常规 2 2 2 6 2 13 11 2" xfId="23569"/>
    <cellStyle name="常规 2 2 2 6 2 13 3" xfId="23570"/>
    <cellStyle name="常规 2 2 2 6 2 13 6 2" xfId="23571"/>
    <cellStyle name="常规 6 2 2 12 4" xfId="23572"/>
    <cellStyle name="常规 3 7 7 4" xfId="23573"/>
    <cellStyle name="常规 2 2 2 6 2 13 7" xfId="23574"/>
    <cellStyle name="常规 3 21 3" xfId="23575"/>
    <cellStyle name="常规 3 16 3" xfId="23576"/>
    <cellStyle name="常规 2 2 4 6 2 4 7 2" xfId="23577"/>
    <cellStyle name="常规 2 2 2 6 2 13 7 2" xfId="23578"/>
    <cellStyle name="常规 2 2 2 6 2 13 8" xfId="23579"/>
    <cellStyle name="常规 2 2 2 6 2 13 9" xfId="23580"/>
    <cellStyle name="常规 2 2 2 6 2 14 2 2" xfId="23581"/>
    <cellStyle name="常规 2 2 2 6 2 14 3" xfId="23582"/>
    <cellStyle name="常规 2 2 2 6 2 14 3 2" xfId="23583"/>
    <cellStyle name="常规 2 9 2 21" xfId="23584"/>
    <cellStyle name="常规 2 9 2 16" xfId="23585"/>
    <cellStyle name="常规 2 5 2 6 14" xfId="23586"/>
    <cellStyle name="常规 2 2 2 6 2 14 4" xfId="23587"/>
    <cellStyle name="常规 2 6 7 2 2 6 2" xfId="23588"/>
    <cellStyle name="常规 2 2 2 6 2 14 4 2" xfId="23589"/>
    <cellStyle name="常规 2 7 11 11" xfId="23590"/>
    <cellStyle name="常规 2 2 2 6 2 14 5 2" xfId="23591"/>
    <cellStyle name="常规 6 2 2 13 3" xfId="23592"/>
    <cellStyle name="常规 3 7 8 3" xfId="23593"/>
    <cellStyle name="常规 2 2 2 6 2 14 6" xfId="23594"/>
    <cellStyle name="常规 2 2 2 6 2 14 6 2" xfId="23595"/>
    <cellStyle name="常规 6 2 2 13 4" xfId="23596"/>
    <cellStyle name="常规 3 7 8 4" xfId="23597"/>
    <cellStyle name="常规 2 2 2 6 2 14 7" xfId="23598"/>
    <cellStyle name="常规 3 22 3" xfId="23599"/>
    <cellStyle name="常规 3 17 3" xfId="23600"/>
    <cellStyle name="常规 2 2 4 6 2 4 8 2" xfId="23601"/>
    <cellStyle name="常规 2 2 2 6 2 14 7 2" xfId="23602"/>
    <cellStyle name="常规 2 2 2 6 2 14 8" xfId="23603"/>
    <cellStyle name="常规 2 2 3 5 10 8" xfId="23604"/>
    <cellStyle name="常规 2 2 2 6 2 14 8 2" xfId="23605"/>
    <cellStyle name="常规 2 5 2 7 14" xfId="23606"/>
    <cellStyle name="常规 2 2 2 6 2 14 9" xfId="23607"/>
    <cellStyle name="常规 2 2 3 5 11 8" xfId="23608"/>
    <cellStyle name="常规 2 2 2 6 2 14 9 2" xfId="23609"/>
    <cellStyle name="常规 2 7 12 11" xfId="23610"/>
    <cellStyle name="常规 2 2 2 6 2 6 7 2" xfId="23611"/>
    <cellStyle name="常规 2 2 2 6 2 2 10" xfId="23612"/>
    <cellStyle name="常规 4 9 13 6" xfId="23613"/>
    <cellStyle name="常规 2 2 2 6 2 2 10 2" xfId="23614"/>
    <cellStyle name="常规 4 9 14 6" xfId="23615"/>
    <cellStyle name="常规 2 2 2 6 2 2 11 2" xfId="23616"/>
    <cellStyle name="常规 2 2 2 8 14 6 2" xfId="23617"/>
    <cellStyle name="常规 2 2 2 6 2 2 12" xfId="23618"/>
    <cellStyle name="常规 2 2 2 6 2 2 2" xfId="23619"/>
    <cellStyle name="常规 2 2 2 6 2 2 2 2" xfId="23620"/>
    <cellStyle name="常规 2 2 2 6 2 2 3" xfId="23621"/>
    <cellStyle name="常规 2 2 3 6 2 8 11 2" xfId="23622"/>
    <cellStyle name="常规 2 2 2 6 2 2 3 2" xfId="23623"/>
    <cellStyle name="常规 2 2 2 6 2 2 4" xfId="23624"/>
    <cellStyle name="常规 2 2 2 6 2 2 5" xfId="23625"/>
    <cellStyle name="常规 2 2 2 6 2 2 5 2" xfId="23626"/>
    <cellStyle name="常规 2 2 2 6 2 2 6 2" xfId="23627"/>
    <cellStyle name="常规 2 2 2 6 2 2 7 2" xfId="23628"/>
    <cellStyle name="常规 2 2 2 6 2 2 8" xfId="23629"/>
    <cellStyle name="常规 2 2 4 6 2 11 2" xfId="23630"/>
    <cellStyle name="常规 2 2 2 6 2 2 8 2" xfId="23631"/>
    <cellStyle name="常规 2 2 4 6 2 11 2 2" xfId="23632"/>
    <cellStyle name="常规 2 2 2 6 2 2 9" xfId="23633"/>
    <cellStyle name="常规 2 2 4 6 2 11 3" xfId="23634"/>
    <cellStyle name="常规 2 2 2 6 2 27" xfId="23635"/>
    <cellStyle name="常规 2 2 3 3 2 12 4" xfId="23636"/>
    <cellStyle name="常规 2 6 3 2 9 7 2" xfId="23637"/>
    <cellStyle name="常规 2 2 2 6 2 3" xfId="23638"/>
    <cellStyle name="常规 2 2 2 6 2 3 10 2" xfId="23639"/>
    <cellStyle name="常规 2 2 2 6 2 3 11" xfId="23640"/>
    <cellStyle name="常规 2 2 2 6 2 3 11 2" xfId="23641"/>
    <cellStyle name="常规 2 2 2 6 2 3 2" xfId="23642"/>
    <cellStyle name="常规 2 2 2 6 2 3 3" xfId="23643"/>
    <cellStyle name="常规 2 2 2 6 2 3 3 2" xfId="23644"/>
    <cellStyle name="常规 2 2 2 6 2 3 4" xfId="23645"/>
    <cellStyle name="常规 2 2 2 6 2 3 4 2" xfId="23646"/>
    <cellStyle name="常规 2 2 2 6 2 3 8" xfId="23647"/>
    <cellStyle name="常规 2 2 4 6 2 12 2" xfId="23648"/>
    <cellStyle name="常规 3 7 2 12" xfId="23649"/>
    <cellStyle name="常规 2 7 3 10 11" xfId="23650"/>
    <cellStyle name="常规 2 2 2 6 2 3 8 2" xfId="23651"/>
    <cellStyle name="常规 2 2 4 6 2 12 2 2" xfId="23652"/>
    <cellStyle name="常规 2 2 2 6 2 3 9" xfId="23653"/>
    <cellStyle name="常规 2 2 4 6 2 12 3" xfId="23654"/>
    <cellStyle name="常规 2 2 2 6 2 3 9 2" xfId="23655"/>
    <cellStyle name="常规 2 2 4 6 2 12 3 2" xfId="23656"/>
    <cellStyle name="常规 2 2 2 6 2 4 7" xfId="23657"/>
    <cellStyle name="常规 2 2 2 6 2 4 10 2" xfId="23658"/>
    <cellStyle name="常规 2 2 2 6 2 4 11" xfId="23659"/>
    <cellStyle name="常规 2 7 5 2 10 14" xfId="23660"/>
    <cellStyle name="常规 2 2 2 6 2 5 7" xfId="23661"/>
    <cellStyle name="常规 2 2 2 6 2 4 11 2" xfId="23662"/>
    <cellStyle name="常规 2 2 3 4 11 2 2" xfId="23663"/>
    <cellStyle name="常规 2 2 2 6 2 4 12" xfId="23664"/>
    <cellStyle name="常规 2 2 2 6 2 4 2" xfId="23665"/>
    <cellStyle name="常规 2 2 2 6 2 4 3" xfId="23666"/>
    <cellStyle name="常规 2 2 3 3 2 11 5" xfId="23667"/>
    <cellStyle name="常规 2 7 2 3 7 2" xfId="23668"/>
    <cellStyle name="常规 2 7 3 14 11" xfId="23669"/>
    <cellStyle name="常规 2 2 2 6 2 4 3 2" xfId="23670"/>
    <cellStyle name="常规 2 2 2 6 2 4 4" xfId="23671"/>
    <cellStyle name="常规 2 2 3 3 2 12 5" xfId="23672"/>
    <cellStyle name="常规 2 7 2 3 8 2" xfId="23673"/>
    <cellStyle name="常规 2 2 2 6 2 4 4 2" xfId="23674"/>
    <cellStyle name="常规 2 2 3 4_BCNS01标段清单细目" xfId="23675"/>
    <cellStyle name="常规 2 2 2 6 2 4 5" xfId="23676"/>
    <cellStyle name="常规 2 2 3 3 2 13 5" xfId="23677"/>
    <cellStyle name="常规 2 7 2 3 9 2" xfId="23678"/>
    <cellStyle name="常规 2 2 2 6 2 4 5 2" xfId="23679"/>
    <cellStyle name="常规 2 2 3 3 2 14 5" xfId="23680"/>
    <cellStyle name="常规 2 2 2 6 2 4 6 2" xfId="23681"/>
    <cellStyle name="常规 2 2 2 6 2 4 8" xfId="23682"/>
    <cellStyle name="常规 2 2 4 6 2 13 2" xfId="23683"/>
    <cellStyle name="常规 2 7 3 15 11" xfId="23684"/>
    <cellStyle name="常规 2 2 2 6 2 4 8 2" xfId="23685"/>
    <cellStyle name="常规 2 2 4 6 2 13 2 2" xfId="23686"/>
    <cellStyle name="常规 2 2 2 6 2 4 9" xfId="23687"/>
    <cellStyle name="常规 2 2 3 7 14 2 2" xfId="23688"/>
    <cellStyle name="常规 2 2 4 6 2 13 3" xfId="23689"/>
    <cellStyle name="常规 2 2 2 6 2 5 2" xfId="23690"/>
    <cellStyle name="常规 2 2 2 6 2 5 2 2" xfId="23691"/>
    <cellStyle name="常规 2 7 5 2 10 10" xfId="23692"/>
    <cellStyle name="常规 2 2 2 6 2 5 3" xfId="23693"/>
    <cellStyle name="常规 2 7 5 2 10 10 2" xfId="23694"/>
    <cellStyle name="常规 2 2 2 6 2 5 3 2" xfId="23695"/>
    <cellStyle name="常规 2 7 5 2 10 11" xfId="23696"/>
    <cellStyle name="常规 2 2 2 6 2 5 4" xfId="23697"/>
    <cellStyle name="常规 2 7 5 2 10 12" xfId="23698"/>
    <cellStyle name="常规 2 2 2 6 2 5 5" xfId="23699"/>
    <cellStyle name="常规 2 2 2 6 2 5 5 2" xfId="23700"/>
    <cellStyle name="常规 2 2 2 6 2 5 6 2" xfId="23701"/>
    <cellStyle name="常规 2 7 7 2 14" xfId="23702"/>
    <cellStyle name="常规 2 6 5 11 13" xfId="23703"/>
    <cellStyle name="常规 2 2 2 6 2 5 7 2" xfId="23704"/>
    <cellStyle name="常规 2 2 2 6 2 5 8" xfId="23705"/>
    <cellStyle name="常规 2 2 4 6 2 14 2" xfId="23706"/>
    <cellStyle name="常规 2 6 3 3 10" xfId="23707"/>
    <cellStyle name="常规 2 2 2 6 2 5 8 2" xfId="23708"/>
    <cellStyle name="常规 2 2 4 6 2 14 2 2" xfId="23709"/>
    <cellStyle name="常规 2 6 3 3 10 2" xfId="23710"/>
    <cellStyle name="常规 2 2 2 6 2 5 9" xfId="23711"/>
    <cellStyle name="常规 2 2 3 7 14 3 2" xfId="23712"/>
    <cellStyle name="常规 2 2 4 6 2 14 3" xfId="23713"/>
    <cellStyle name="常规 2 6 3 3 11" xfId="23714"/>
    <cellStyle name="常规 2 2 2 6 2 6" xfId="23715"/>
    <cellStyle name="常规 2 7 6 8 14" xfId="23716"/>
    <cellStyle name="常规 2 2 4 6 2 10 5 2" xfId="23717"/>
    <cellStyle name="常规 2 2 2 6 2 6 10" xfId="23718"/>
    <cellStyle name="常规 2 2 2 6 2 7 2 2" xfId="23719"/>
    <cellStyle name="常规 2 2 4 8 2 7 8" xfId="23720"/>
    <cellStyle name="常规 2 2 2 6 2 6 10 2" xfId="23721"/>
    <cellStyle name="常规 2 2 4 8 2 7 8 2" xfId="23722"/>
    <cellStyle name="常规 2 2 2 6 2 6 11 2" xfId="23723"/>
    <cellStyle name="常规 2 2 4 8 2 7 9 2" xfId="23724"/>
    <cellStyle name="常规 2 2 2 6 2 6 12" xfId="23725"/>
    <cellStyle name="常规 2 2 3 7 14 11 2" xfId="23726"/>
    <cellStyle name="常规 2 2 2 6 2 6 13" xfId="23727"/>
    <cellStyle name="常规 2 2 3 3 2 12 12" xfId="23728"/>
    <cellStyle name="常规 2 2 2 6 2 6 2" xfId="23729"/>
    <cellStyle name="常规 2 2 2 6 2 6 2 2" xfId="23730"/>
    <cellStyle name="常规 2 2 3 3 2 12 13" xfId="23731"/>
    <cellStyle name="常规 2 2 2 6 2 6 3" xfId="23732"/>
    <cellStyle name="常规 2 2 2 6 2 6 3 2" xfId="23733"/>
    <cellStyle name="常规 2 2 3 3 2 12 14" xfId="23734"/>
    <cellStyle name="常规 2 2 2 6 2 6 4" xfId="23735"/>
    <cellStyle name="常规 2 2 2 6 2 6 4 2" xfId="23736"/>
    <cellStyle name="常规 2 2 2 6 2 6 5" xfId="23737"/>
    <cellStyle name="常规 2 2 2 6 2 6 5 2" xfId="23738"/>
    <cellStyle name="常规 2 2 2 6 2 6 6 2" xfId="23739"/>
    <cellStyle name="常规 2 2 2 6 2 6 7" xfId="23740"/>
    <cellStyle name="常规 2 2 2 6 2 6 8" xfId="23741"/>
    <cellStyle name="常规 2 2 4 6 2 15 2" xfId="23742"/>
    <cellStyle name="常规 2 2 4 6 2 20 2" xfId="23743"/>
    <cellStyle name="常规 2 2 2 6 2 6 8 2" xfId="23744"/>
    <cellStyle name="常规 2 2 2 6 2 6 9" xfId="23745"/>
    <cellStyle name="常规 2 2 3 7 14 4 2" xfId="23746"/>
    <cellStyle name="常规 2 2 2 6 2 6 9 2" xfId="23747"/>
    <cellStyle name="常规 2 2 2 6 2 7 7 2" xfId="23748"/>
    <cellStyle name="常规 2 2 2 6 2 7 10" xfId="23749"/>
    <cellStyle name="常规 7 2 2 14" xfId="23750"/>
    <cellStyle name="常规 2 2 2 6 2 7 10 2" xfId="23751"/>
    <cellStyle name="常规 2 2 2 6 2 7 11" xfId="23752"/>
    <cellStyle name="常规 2 2 2 6 2 7 11 2" xfId="23753"/>
    <cellStyle name="常规 2 2 2 8 15 6 2" xfId="23754"/>
    <cellStyle name="常规 2 2 2 6 2 7 12" xfId="23755"/>
    <cellStyle name="常规 2 2 2 6 2 7 13" xfId="23756"/>
    <cellStyle name="常规 2 2 3 8 2 11 4 2" xfId="23757"/>
    <cellStyle name="常规 2 2 2 6 2 7 14" xfId="23758"/>
    <cellStyle name="常规 2 2 2 6 2 7 2" xfId="23759"/>
    <cellStyle name="常规 2 2 2 6 2 7 3" xfId="23760"/>
    <cellStyle name="常规 2 2 2 6 2 7 3 2" xfId="23761"/>
    <cellStyle name="常规 2 2 4 8 2 8 8" xfId="23762"/>
    <cellStyle name="常规 2 2 3 4 2 5 10 2" xfId="23763"/>
    <cellStyle name="常规 8 8 2 3 4" xfId="23764"/>
    <cellStyle name="常规 2 2 4 5 9 9 2" xfId="23765"/>
    <cellStyle name="常规 2 7 2 6 8" xfId="23766"/>
    <cellStyle name="常规 2 2 2 6 2 7 4" xfId="23767"/>
    <cellStyle name="常规 2 2 2 6 2 7 4 2" xfId="23768"/>
    <cellStyle name="常规 2 2 4 8 2 9 8" xfId="23769"/>
    <cellStyle name="常规 2 2 2 6 2 7 5" xfId="23770"/>
    <cellStyle name="常规 2 2 2 6 2 7 5 2" xfId="23771"/>
    <cellStyle name="常规 2 2 2 6 2 7 6 2" xfId="23772"/>
    <cellStyle name="常规 2 2 2 6 2 7 7" xfId="23773"/>
    <cellStyle name="常规 2 6 2 2 5 10 2" xfId="23774"/>
    <cellStyle name="常规 2 2 2 6 2 7 8" xfId="23775"/>
    <cellStyle name="常规 2 2 4 6 2 16 2" xfId="23776"/>
    <cellStyle name="常规 2 2 4 6 2 21 2" xfId="23777"/>
    <cellStyle name="常规 2 2 2 6 2 7 8 2" xfId="23778"/>
    <cellStyle name="常规 2 2 2 6 2 7 9" xfId="23779"/>
    <cellStyle name="常规 2 2 3 7 14 5 2" xfId="23780"/>
    <cellStyle name="常规 2 2 2 6 2 7 9 2" xfId="23781"/>
    <cellStyle name="常规 2 2 2 6 2 8" xfId="23782"/>
    <cellStyle name="常规 2 2 2 6 2 8 10" xfId="23783"/>
    <cellStyle name="常规 7 3 2 14" xfId="23784"/>
    <cellStyle name="常规 2 2 2 6 2 8 10 2" xfId="23785"/>
    <cellStyle name="常规 2 2 2 6 2 8 11" xfId="23786"/>
    <cellStyle name="常规 2 2 2 6 2 8 11 2" xfId="23787"/>
    <cellStyle name="常规 2 2 3 5 2 2 3 2" xfId="23788"/>
    <cellStyle name="常规 2 2 2 6 2 8 12" xfId="23789"/>
    <cellStyle name="常规 2 2 3 8 2 11 9 2" xfId="23790"/>
    <cellStyle name="常规 37 3 3 2" xfId="23791"/>
    <cellStyle name="常规 2 2 2 6 2 8 13" xfId="23792"/>
    <cellStyle name="常规 2 6 8 2 7 3 2" xfId="23793"/>
    <cellStyle name="常规 2 2 2 6 2 8 14" xfId="23794"/>
    <cellStyle name="常规 2 2 2 6 2 8 2" xfId="23795"/>
    <cellStyle name="常规 2 6 3 10 4" xfId="23796"/>
    <cellStyle name="常规 2 2 2 6 2 8 2 2" xfId="23797"/>
    <cellStyle name="常规 2 2 3 8 2 18" xfId="23798"/>
    <cellStyle name="常规 2 2 3 8 2 23" xfId="23799"/>
    <cellStyle name="常规 2 6 3 10 4 2" xfId="23800"/>
    <cellStyle name="常规 2 2 2 6 2 8 3" xfId="23801"/>
    <cellStyle name="常规 2 6 3 10 5" xfId="23802"/>
    <cellStyle name="常规 2 2 2 6 2 8 3 2" xfId="23803"/>
    <cellStyle name="常规 4 8 2 2 3" xfId="23804"/>
    <cellStyle name="常规 2 6 3 10 5 2" xfId="23805"/>
    <cellStyle name="常规 2 2 3 4 2 5 11 2" xfId="23806"/>
    <cellStyle name="常规 8 8 2 4 4" xfId="23807"/>
    <cellStyle name="常规 2 7 2 7 8" xfId="23808"/>
    <cellStyle name="常规 2 2 2 6 2 8 4" xfId="23809"/>
    <cellStyle name="常规 2 6 3 10 6" xfId="23810"/>
    <cellStyle name="常规 2 2 2 6 2 8 8" xfId="23811"/>
    <cellStyle name="常规 2 2 3 5 2 2 11" xfId="23812"/>
    <cellStyle name="常规 2 2 4 6 2 17 2" xfId="23813"/>
    <cellStyle name="常规 2 2 4 6 2 22 2" xfId="23814"/>
    <cellStyle name="常规 2 2 3 5 2 2 12" xfId="23815"/>
    <cellStyle name="常规 2 2 2 6 2 8 9" xfId="23816"/>
    <cellStyle name="常规 2 2 3 7 14 6 2" xfId="23817"/>
    <cellStyle name="常规 2 2 2 6 2 8 9 2" xfId="23818"/>
    <cellStyle name="常规 2 6 6 2 11 3" xfId="23819"/>
    <cellStyle name="常规 2 2 2 6 2 9 11" xfId="23820"/>
    <cellStyle name="常规 2 2 2 7 2 5 7" xfId="23821"/>
    <cellStyle name="常规 2 2 2 6 2 9 11 2" xfId="23822"/>
    <cellStyle name="常规 2 2 3 5 2 2 8 2" xfId="23823"/>
    <cellStyle name="常规 2 2 3 4 12 2 2" xfId="23824"/>
    <cellStyle name="常规 2 2 2 6 2 9 12" xfId="23825"/>
    <cellStyle name="常规 2 2 2 6 2 9 14" xfId="23826"/>
    <cellStyle name="常规 2 2 2 6 2 9 2" xfId="23827"/>
    <cellStyle name="常规 2 6 3 11 4" xfId="23828"/>
    <cellStyle name="常规 2 2 2 6 2 9 2 2" xfId="23829"/>
    <cellStyle name="常规 2 6 3 11 4 2" xfId="23830"/>
    <cellStyle name="常规 2 2 2 6 2 9 3" xfId="23831"/>
    <cellStyle name="常规 2 6 3 11 5" xfId="23832"/>
    <cellStyle name="常规 2 2 2 6 2 9 3 2" xfId="23833"/>
    <cellStyle name="常规 2 6 3 11 5 2" xfId="23834"/>
    <cellStyle name="常规 2 2 2 6 2 9 4" xfId="23835"/>
    <cellStyle name="常规 2 2 3 4 4 2 2" xfId="23836"/>
    <cellStyle name="常规 2 6 3 11 6" xfId="23837"/>
    <cellStyle name="常规 2 2 2 6 2 9 5" xfId="23838"/>
    <cellStyle name="常规 2 6 3 11 7" xfId="23839"/>
    <cellStyle name="常规 2 2 2 6 2 9 6" xfId="23840"/>
    <cellStyle name="常规 2 6 3 11 8" xfId="23841"/>
    <cellStyle name="常规 2 2 2 6 2 9 8" xfId="23842"/>
    <cellStyle name="常规 2 8 11 10 2" xfId="23843"/>
    <cellStyle name="常规 2 2 4 6 2 18 2" xfId="23844"/>
    <cellStyle name="常规 2 2 4 6 2 23 2" xfId="23845"/>
    <cellStyle name="常规 2 2 2 6 2 9 9" xfId="23846"/>
    <cellStyle name="常规 2 2 3 7 14 7 2" xfId="23847"/>
    <cellStyle name="常规 2 6 5 2 5 2 2" xfId="23848"/>
    <cellStyle name="常规 2 2 2 7 2 7 9" xfId="23849"/>
    <cellStyle name="常规 2 2 2 6 4 10 2" xfId="23850"/>
    <cellStyle name="常规 2 2 2 6 4 11" xfId="23851"/>
    <cellStyle name="常规 4 6 8 4" xfId="23852"/>
    <cellStyle name="常规 3 2 2 16" xfId="23853"/>
    <cellStyle name="常规 2 7 2 2 13 14" xfId="23854"/>
    <cellStyle name="常规 2 2 2 7 2 8 9" xfId="23855"/>
    <cellStyle name="常规 2 2 2 6 4 11 2" xfId="23856"/>
    <cellStyle name="常规 2 2 2 6 4 13" xfId="23857"/>
    <cellStyle name="常规 2 7 4 3 6" xfId="23858"/>
    <cellStyle name="常规 2 2 3 5 12 3" xfId="23859"/>
    <cellStyle name="常规 2 2 2 6 4 4 2" xfId="23860"/>
    <cellStyle name="常规 2 7 4 4 6" xfId="23861"/>
    <cellStyle name="常规 2 2 3 5 13 3" xfId="23862"/>
    <cellStyle name="常规 2 2 2 6 4 5 2" xfId="23863"/>
    <cellStyle name="常规 2 2 2 6 4 6" xfId="23864"/>
    <cellStyle name="常规 3 2 2 7" xfId="23865"/>
    <cellStyle name="常规 2 2 4 6 2 10 7 2" xfId="23866"/>
    <cellStyle name="常规 2 7 4 5 6" xfId="23867"/>
    <cellStyle name="常规 2 2 3 5 14 3" xfId="23868"/>
    <cellStyle name="常规 2 2 2 6 4 6 2" xfId="23869"/>
    <cellStyle name="常规 2 2 2 6 4 7" xfId="23870"/>
    <cellStyle name="常规 2 2 2 6 4 8" xfId="23871"/>
    <cellStyle name="常规 2 2 2 6 4 9 2" xfId="23872"/>
    <cellStyle name="常规 2 2 2 6 5 10 2" xfId="23873"/>
    <cellStyle name="常规 2 6 11 4 2" xfId="23874"/>
    <cellStyle name="常规 2 2 2 6 5 2 2" xfId="23875"/>
    <cellStyle name="常规 2 6 4 2 13 7" xfId="23876"/>
    <cellStyle name="常规 2 2 2 6 5 3 2" xfId="23877"/>
    <cellStyle name="常规 2 6 4 2 14 7" xfId="23878"/>
    <cellStyle name="常规 2 2 3 2 14 10 2" xfId="23879"/>
    <cellStyle name="常规 2 2 2 6 5 4" xfId="23880"/>
    <cellStyle name="常规 2 2 2 6 6 10" xfId="23881"/>
    <cellStyle name="常规 2 6 8 7 6 2" xfId="23882"/>
    <cellStyle name="常规 2 6 16 4" xfId="23883"/>
    <cellStyle name="常规 2 6 21 4" xfId="23884"/>
    <cellStyle name="常规 2 7 2 12 14" xfId="23885"/>
    <cellStyle name="常规 2 2 2 6 6 10 2" xfId="23886"/>
    <cellStyle name="常规 2 6 16 4 2" xfId="23887"/>
    <cellStyle name="常规 2 6 21 4 2" xfId="23888"/>
    <cellStyle name="常规 2 2 2 7 2 3 13" xfId="23889"/>
    <cellStyle name="常规 2 2 2 6 6 11 2" xfId="23890"/>
    <cellStyle name="常规 2 6 16 5 2" xfId="23891"/>
    <cellStyle name="常规 2 6 21 5 2" xfId="23892"/>
    <cellStyle name="常规 2 2 2 6 6 2 2" xfId="23893"/>
    <cellStyle name="常规 2 2 2 6 6 3" xfId="23894"/>
    <cellStyle name="常规 6 9 10 7" xfId="23895"/>
    <cellStyle name="常规 2 2 2 6 6 3 2" xfId="23896"/>
    <cellStyle name="常规 2 2 3 2 14 11 2" xfId="23897"/>
    <cellStyle name="常规 2 6 8 11 13" xfId="23898"/>
    <cellStyle name="常规 2 2 2 6 6 4" xfId="23899"/>
    <cellStyle name="常规 6 9 11 7" xfId="23900"/>
    <cellStyle name="常规 2 2 2 6 6 4 2" xfId="23901"/>
    <cellStyle name="常规 2 2 2 6 6 6" xfId="23902"/>
    <cellStyle name="常规 2 2 4 6 2 10 9 2" xfId="23903"/>
    <cellStyle name="常规 2 2 2 8 2 9 10" xfId="23904"/>
    <cellStyle name="常规 6 9 13 7" xfId="23905"/>
    <cellStyle name="常规 2 2 2 6 6 6 2" xfId="23906"/>
    <cellStyle name="常规 2 2 2 6 6 7" xfId="23907"/>
    <cellStyle name="常规 6 9 14 7" xfId="23908"/>
    <cellStyle name="常规 2 2 2 6 6 7 2" xfId="23909"/>
    <cellStyle name="常规 2 2 2 6 6 8" xfId="23910"/>
    <cellStyle name="常规 2 2 2 6 6 8 2" xfId="23911"/>
    <cellStyle name="常规 2 2 2 6 6 9 2" xfId="23912"/>
    <cellStyle name="常规 2 2 2 6 7 11 2" xfId="23913"/>
    <cellStyle name="常规 2 2 2 6 7 12" xfId="23914"/>
    <cellStyle name="常规 2 7 6 9 4 2" xfId="23915"/>
    <cellStyle name="常规 2 6 9 5 11 2" xfId="23916"/>
    <cellStyle name="常规 2 2 2 6 7 13" xfId="23917"/>
    <cellStyle name="常规 2 6 2 2 6 3 2" xfId="23918"/>
    <cellStyle name="常规 2 7 8 8 2 2" xfId="23919"/>
    <cellStyle name="常规 2 2 3 2_BCNS01标段清单细目" xfId="23920"/>
    <cellStyle name="常规 2 2 2 6 7 2" xfId="23921"/>
    <cellStyle name="常规 2 2 2 6 7 2 2" xfId="23922"/>
    <cellStyle name="常规 2 2 2 6 7 3" xfId="23923"/>
    <cellStyle name="常规 2 2 2 6 7 4" xfId="23924"/>
    <cellStyle name="常规 6 8 2 11 3" xfId="23925"/>
    <cellStyle name="常规 2 2 2 6 7 4 2" xfId="23926"/>
    <cellStyle name="常规 2 2 2 6 7 5" xfId="23927"/>
    <cellStyle name="常规 6 8 2 12 3" xfId="23928"/>
    <cellStyle name="常规 2 2 2 6 7 5 2" xfId="23929"/>
    <cellStyle name="常规 2 2 4 2 2 10 10" xfId="23930"/>
    <cellStyle name="常规 2 2 2 6 7 6" xfId="23931"/>
    <cellStyle name="常规 6 8 2 13 3" xfId="23932"/>
    <cellStyle name="常规 2 2 2 6 7 6 2" xfId="23933"/>
    <cellStyle name="常规 2 2 2 6 7 7" xfId="23934"/>
    <cellStyle name="常规 6 8 2 14 3" xfId="23935"/>
    <cellStyle name="常规 2 2 2 6 7 7 2" xfId="23936"/>
    <cellStyle name="常规 2 2 2 6 7 8" xfId="23937"/>
    <cellStyle name="常规 2 2 2 6 7 9 2" xfId="23938"/>
    <cellStyle name="常规 2 6 4 11 4" xfId="23939"/>
    <cellStyle name="常规 8 12 3" xfId="23940"/>
    <cellStyle name="常规 2 2 2 6 8 11" xfId="23941"/>
    <cellStyle name="常规 2 2 2 6 8 11 2" xfId="23942"/>
    <cellStyle name="常规 2 2 2 6 8 13" xfId="23943"/>
    <cellStyle name="常规 2 6 2 2 6 8 2" xfId="23944"/>
    <cellStyle name="常规 2 2 2 6 8 14" xfId="23945"/>
    <cellStyle name="常规 2 2 2 6 8 4 2" xfId="23946"/>
    <cellStyle name="常规 2 2 2 6 8 5" xfId="23947"/>
    <cellStyle name="常规 2 2 2 6 8 5 2" xfId="23948"/>
    <cellStyle name="常规 2 2 2 8 14 10 2" xfId="23949"/>
    <cellStyle name="常规 2 2 2 6 8 6" xfId="23950"/>
    <cellStyle name="常规 2 2 2 6 8 6 2" xfId="23951"/>
    <cellStyle name="常规 2 2 2 6 8 7" xfId="23952"/>
    <cellStyle name="常规 2 2 2 6 8 7 2" xfId="23953"/>
    <cellStyle name="常规 2 2 2 6 8 8" xfId="23954"/>
    <cellStyle name="常规 2 2 2 6 8 8 2" xfId="23955"/>
    <cellStyle name="常规 2 2 2 6 8 9 2" xfId="23956"/>
    <cellStyle name="常规 8 22 2" xfId="23957"/>
    <cellStyle name="常规 8 17 2" xfId="23958"/>
    <cellStyle name="常规 2 2 2 6 9 10" xfId="23959"/>
    <cellStyle name="常规 4 7 8 3" xfId="23960"/>
    <cellStyle name="常规 2 7 2 15 14" xfId="23961"/>
    <cellStyle name="常规 8 22 3" xfId="23962"/>
    <cellStyle name="常规 8 17 3" xfId="23963"/>
    <cellStyle name="常规 2 2 2 6 9 11" xfId="23964"/>
    <cellStyle name="常规 2 7 7 10 2 2" xfId="23965"/>
    <cellStyle name="常规 2 2 2 8 2 8 9" xfId="23966"/>
    <cellStyle name="常规 2 2 4 8 2 13 5 2" xfId="23967"/>
    <cellStyle name="常规 2 2 2 6 9 11 2" xfId="23968"/>
    <cellStyle name="常规 2 2 2 6 9 13" xfId="23969"/>
    <cellStyle name="常规 2 7 3 2 2 7 2" xfId="23970"/>
    <cellStyle name="常规 2 2 2 6 9 2 2" xfId="23971"/>
    <cellStyle name="常规 2 7 3 2 2 8" xfId="23972"/>
    <cellStyle name="常规 2 2 2 6 9 3" xfId="23973"/>
    <cellStyle name="常规 2 7 3 2 2 8 2" xfId="23974"/>
    <cellStyle name="常规 2 2 2 6 9 3 2" xfId="23975"/>
    <cellStyle name="常规 2 7 3 2 2 9" xfId="23976"/>
    <cellStyle name="常规 2 2 2 6 9 4" xfId="23977"/>
    <cellStyle name="常规 2 7 3 2 2 9 2" xfId="23978"/>
    <cellStyle name="常规 2 2 2 6 9 4 2" xfId="23979"/>
    <cellStyle name="常规 2 4 2 2 14" xfId="23980"/>
    <cellStyle name="常规 2 2 2 6 9 5" xfId="23981"/>
    <cellStyle name="常规 2 2 3 4 2 6 10" xfId="23982"/>
    <cellStyle name="常规 2 7 9 4 6" xfId="23983"/>
    <cellStyle name="常规 2 2 3 6 13 3" xfId="23984"/>
    <cellStyle name="常规 2 2 2 6 9 5 2" xfId="23985"/>
    <cellStyle name="常规 2 2 2 8 14 11 2" xfId="23986"/>
    <cellStyle name="常规 2 2 2 6 9 6" xfId="23987"/>
    <cellStyle name="常规 2 2 2 6 9 7" xfId="23988"/>
    <cellStyle name="常规 2 2 2 6 9 8" xfId="23989"/>
    <cellStyle name="常规 2 6 5 2 11 2 2" xfId="23990"/>
    <cellStyle name="常规 2 2 2 7 10 10 2" xfId="23991"/>
    <cellStyle name="常规 2 2 2 7 10 11" xfId="23992"/>
    <cellStyle name="常规 2 2 2 7 10 12" xfId="23993"/>
    <cellStyle name="常规 2 2 3 4 4 5 2" xfId="23994"/>
    <cellStyle name="常规 2 6 3 14 6" xfId="23995"/>
    <cellStyle name="常规 2 2 2 7 10 13" xfId="23996"/>
    <cellStyle name="常规 2 2 2 7 10 14" xfId="23997"/>
    <cellStyle name="常规 2 2 3 5 2 12 10 2" xfId="23998"/>
    <cellStyle name="常规 2 2 4 3 2 3 11 2" xfId="23999"/>
    <cellStyle name="常规 2 2 2 7 10 8 2" xfId="24000"/>
    <cellStyle name="常规 2 2 3 5 2 12 11" xfId="24001"/>
    <cellStyle name="常规 2 2 3 6 2 8 6 2" xfId="24002"/>
    <cellStyle name="常规 2 2 4 3 2 3 12" xfId="24003"/>
    <cellStyle name="常规 2 2 2 7 10 9" xfId="24004"/>
    <cellStyle name="常规 2 2 3 5 2 12 11 2" xfId="24005"/>
    <cellStyle name="常规 2 2 2 7 10 9 2" xfId="24006"/>
    <cellStyle name="常规 2 2 3 5 2 11 4" xfId="24007"/>
    <cellStyle name="常规 2 2 2 7 11 10" xfId="24008"/>
    <cellStyle name="常规 2 2 3 5 2 11 4 2" xfId="24009"/>
    <cellStyle name="常规 2 2 2 7 11 10 2" xfId="24010"/>
    <cellStyle name="常规 2 2 3 5 2 11 5" xfId="24011"/>
    <cellStyle name="常规 2 2 2 7 11 11" xfId="24012"/>
    <cellStyle name="常规 2 2 3 5 2 11 5 2" xfId="24013"/>
    <cellStyle name="常规 2 2 2 7 11 11 2" xfId="24014"/>
    <cellStyle name="常规 2 2 3 5 2 11 6" xfId="24015"/>
    <cellStyle name="常规 2 2 4 3 2 3 8 2" xfId="24016"/>
    <cellStyle name="常规 2 2 2 7 11 12" xfId="24017"/>
    <cellStyle name="常规 36 10 4" xfId="24018"/>
    <cellStyle name="常规 2 6 2 14 5 2" xfId="24019"/>
    <cellStyle name="常规 2 2 3 21 5 2" xfId="24020"/>
    <cellStyle name="常规 2 2 3 16 5 2" xfId="24021"/>
    <cellStyle name="常规 2 2 2 7 12 10" xfId="24022"/>
    <cellStyle name="常规 2 2 3 2 2 4 6" xfId="24023"/>
    <cellStyle name="常规 2 2 3 2 2 4 7" xfId="24024"/>
    <cellStyle name="常规 2 2 2 7 12 11" xfId="24025"/>
    <cellStyle name="常规 2 2 3 7 8 6 2" xfId="24026"/>
    <cellStyle name="常规 2 2 3 2 2 4 7 2" xfId="24027"/>
    <cellStyle name="常规 2 6 5 8 3" xfId="24028"/>
    <cellStyle name="常规 2 2 2 7 12 11 2" xfId="24029"/>
    <cellStyle name="常规 2 2 3 2 2 4 8" xfId="24030"/>
    <cellStyle name="常规 2 2 2 7 12 12" xfId="24031"/>
    <cellStyle name="常规 2 2 2 7 12 9" xfId="24032"/>
    <cellStyle name="常规 2 2 3 2 2 9 6 2" xfId="24033"/>
    <cellStyle name="常规 6 9 13 10" xfId="24034"/>
    <cellStyle name="常规 2 2 3 8 2 8 12" xfId="24035"/>
    <cellStyle name="常规 2 2 2 7 13 10 2" xfId="24036"/>
    <cellStyle name="常规 2 2 2 7 13 9" xfId="24037"/>
    <cellStyle name="常规 2 2 2 7 13 9 2" xfId="24038"/>
    <cellStyle name="常规 2 2 2 7 14" xfId="24039"/>
    <cellStyle name="常规 2 2 2 7 14 10 2" xfId="24040"/>
    <cellStyle name="常规 2 2 2 7 14 2" xfId="24041"/>
    <cellStyle name="常规 2 2 2 7 14 3" xfId="24042"/>
    <cellStyle name="常规 2 2 2 7 14 4" xfId="24043"/>
    <cellStyle name="常规 2 2 3 8 12 2 2" xfId="24044"/>
    <cellStyle name="常规 2 2 2 7 14 5" xfId="24045"/>
    <cellStyle name="常规 4 7 2 9 2" xfId="24046"/>
    <cellStyle name="常规 2 2 2 7 14 6" xfId="24047"/>
    <cellStyle name="常规 4 7 2 9 3" xfId="24048"/>
    <cellStyle name="常规 2 2 2 7 14 7" xfId="24049"/>
    <cellStyle name="常规 4 7 2 9 4" xfId="24050"/>
    <cellStyle name="常规 2 2 2 7 14 8" xfId="24051"/>
    <cellStyle name="常规 2 7 6 2 3 10 2" xfId="24052"/>
    <cellStyle name="常规 2 2 2 7 14 9" xfId="24053"/>
    <cellStyle name="常规 2 2 2 7 14 9 2" xfId="24054"/>
    <cellStyle name="常规 2 2 3 7 2 8 5" xfId="24055"/>
    <cellStyle name="常规 7 6 2_BCNS01标段清单细目" xfId="24056"/>
    <cellStyle name="常规 2 2 2 7 15" xfId="24057"/>
    <cellStyle name="常规 2 2 2 7 15 12" xfId="24058"/>
    <cellStyle name="常规 2 5 2 4 10" xfId="24059"/>
    <cellStyle name="常规 5 2 12 5" xfId="24060"/>
    <cellStyle name="常规 2 2 3 4 5 5 2" xfId="24061"/>
    <cellStyle name="常规 2 2 2 7 15 13" xfId="24062"/>
    <cellStyle name="常规 2 5 2 4 11" xfId="24063"/>
    <cellStyle name="常规 2 2 2 7 15 14" xfId="24064"/>
    <cellStyle name="常规 2 5 2 4 12" xfId="24065"/>
    <cellStyle name="常规 2 2 2 7 15 2" xfId="24066"/>
    <cellStyle name="常规 2 2 2 7 15 3" xfId="24067"/>
    <cellStyle name="常规 2 2 2 7 15 4" xfId="24068"/>
    <cellStyle name="常规 2 2 3 8 12 3 2" xfId="24069"/>
    <cellStyle name="常规 2 2 2 7 15 5" xfId="24070"/>
    <cellStyle name="常规 2 2 2 7 15 7" xfId="24071"/>
    <cellStyle name="常规 2 2 3 5 2 13 10" xfId="24072"/>
    <cellStyle name="常规 2 2 4 3 2 4 11" xfId="24073"/>
    <cellStyle name="常规 2 2 2 7 15 8" xfId="24074"/>
    <cellStyle name="常规 2 2 4 9 6 2 2" xfId="24075"/>
    <cellStyle name="常规 2 2 3 5 2 13 11" xfId="24076"/>
    <cellStyle name="常规 2 2 4 3 2 4 12" xfId="24077"/>
    <cellStyle name="常规 2 7 6 2 3 11 2" xfId="24078"/>
    <cellStyle name="常规 2 2 2 7 15 9" xfId="24079"/>
    <cellStyle name="常规 2 2 3 5 2 13 11 2" xfId="24080"/>
    <cellStyle name="常规 2 2 2 7 15 9 2" xfId="24081"/>
    <cellStyle name="常规 2 2 2 7 16" xfId="24082"/>
    <cellStyle name="常规 2 2 2 7 2 10" xfId="24083"/>
    <cellStyle name="常规 2 2 2 7 2 10 10 2" xfId="24084"/>
    <cellStyle name="常规 2 2 2 7 2 10 11" xfId="24085"/>
    <cellStyle name="常规 2 2 2 7 2 10 11 2" xfId="24086"/>
    <cellStyle name="常规 2 2 2 7 2 10 13" xfId="24087"/>
    <cellStyle name="常规 2 9 2 5 14" xfId="24088"/>
    <cellStyle name="常规 2 2 5 3 5 2" xfId="24089"/>
    <cellStyle name="常规 2 2 2 7 2 10 9 2" xfId="24090"/>
    <cellStyle name="常规 2 6 4 9 6" xfId="24091"/>
    <cellStyle name="常规 2 2 2 7 2 11" xfId="24092"/>
    <cellStyle name="常规 2 2 2 7 2 12" xfId="24093"/>
    <cellStyle name="常规 2 5 12 11 2" xfId="24094"/>
    <cellStyle name="常规 2 2 2 7 2 13 12" xfId="24095"/>
    <cellStyle name="常规 2 2 2 7 2 13 13" xfId="24096"/>
    <cellStyle name="常规 2 2 3 7 2 3 2 2" xfId="24097"/>
    <cellStyle name="常规 2 2 2 7 2 13 14" xfId="24098"/>
    <cellStyle name="常规 2 2 2 7 2 14" xfId="24099"/>
    <cellStyle name="常规 2 6 2 4 4 2" xfId="24100"/>
    <cellStyle name="常规 2 6 3 9 11 2" xfId="24101"/>
    <cellStyle name="常规 2 2 2 7 2 14 11 2" xfId="24102"/>
    <cellStyle name="常规 2 2 3 3 2 14 6 2" xfId="24103"/>
    <cellStyle name="常规 2 2 2 7 2 20" xfId="24104"/>
    <cellStyle name="常规 2 2 2 7 2 15" xfId="24105"/>
    <cellStyle name="常规 2 2 2 7 2 21" xfId="24106"/>
    <cellStyle name="常规 2 2 2 7 2 16" xfId="24107"/>
    <cellStyle name="常规 2 2 2 7 2 21 2" xfId="24108"/>
    <cellStyle name="常规 2 2 2 7 2 16 2" xfId="24109"/>
    <cellStyle name="常规 2 2 2 7 2 22" xfId="24110"/>
    <cellStyle name="常规 2 2 2 7 2 17" xfId="24111"/>
    <cellStyle name="常规 2 2 2 7 2 22 2" xfId="24112"/>
    <cellStyle name="常规 2 2 2 7 2 17 2" xfId="24113"/>
    <cellStyle name="常规 2 5 9 14" xfId="24114"/>
    <cellStyle name="常规 2 2 2 7 2 23" xfId="24115"/>
    <cellStyle name="常规 2 2 2 7 2 18" xfId="24116"/>
    <cellStyle name="常规 2 2 3 8 10 11 2" xfId="24117"/>
    <cellStyle name="常规 2 2 2 7 2 23 2" xfId="24118"/>
    <cellStyle name="常规 2 2 2 7 2 18 2" xfId="24119"/>
    <cellStyle name="常规 2 2 2 7 2 2 10" xfId="24120"/>
    <cellStyle name="常规 2 2 2 7 2 2 11" xfId="24121"/>
    <cellStyle name="常规 2 2 3 8 2 17 2" xfId="24122"/>
    <cellStyle name="常规 2 2 3 8 2 22 2" xfId="24123"/>
    <cellStyle name="常规 2 2 2 9 14 6 2" xfId="24124"/>
    <cellStyle name="常规 2 2 2 7 2 2 12" xfId="24125"/>
    <cellStyle name="常规 2 2 2 7 2 2 13" xfId="24126"/>
    <cellStyle name="常规 2 4 7 6 2" xfId="24127"/>
    <cellStyle name="常规 2 7 2 12 10 2" xfId="24128"/>
    <cellStyle name="常规 4 2" xfId="24129"/>
    <cellStyle name="常规 2 2 2 7 2 4 9 2" xfId="24130"/>
    <cellStyle name="常规 2 2 4 7 7 8" xfId="24131"/>
    <cellStyle name="常规 2 6 3 2 3 11" xfId="24132"/>
    <cellStyle name="常规 2 2 2 7 2 2 14" xfId="24133"/>
    <cellStyle name="常规 2 2 2 7 2 2 2" xfId="24134"/>
    <cellStyle name="常规 2 2 2 7 2 2 2 2" xfId="24135"/>
    <cellStyle name="常规 2 2 2 7 2 2 3" xfId="24136"/>
    <cellStyle name="常规 2 2 2 7 2 2 3 2" xfId="24137"/>
    <cellStyle name="常规 2 2 2 7 2 2 4" xfId="24138"/>
    <cellStyle name="常规 2 2 3 4 2 10 9" xfId="24139"/>
    <cellStyle name="常规 2 2 2 7 2 2 4 2" xfId="24140"/>
    <cellStyle name="常规 2 2 4 5 2 8" xfId="24141"/>
    <cellStyle name="常规 2 2 3 4 2 11 9" xfId="24142"/>
    <cellStyle name="常规 2 2 2 7 2 2 5 2" xfId="24143"/>
    <cellStyle name="常规 2 2 4 5 3 8" xfId="24144"/>
    <cellStyle name="常规 2 2 3 4 2 12 9" xfId="24145"/>
    <cellStyle name="常规 2 2 2 7 2 2 6 2" xfId="24146"/>
    <cellStyle name="常规 2 2 4 5 4 8" xfId="24147"/>
    <cellStyle name="常规 2 2 2 7 2 2 7" xfId="24148"/>
    <cellStyle name="常规 2 2 3 4 2 13 9" xfId="24149"/>
    <cellStyle name="常规 2 2 2 7 2 2 7 2" xfId="24150"/>
    <cellStyle name="常规 2 2 4 5 5 8" xfId="24151"/>
    <cellStyle name="常规 2 2 2 7 2 2 8" xfId="24152"/>
    <cellStyle name="常规 2 2 4 6 7 11 2" xfId="24153"/>
    <cellStyle name="常规 2 2 3 4 2 14 9" xfId="24154"/>
    <cellStyle name="常规 2 2 2 7 2 2 8 2" xfId="24155"/>
    <cellStyle name="常规 2 2 4 5 6 8" xfId="24156"/>
    <cellStyle name="常规 2 2 2 7 2 2 9 2" xfId="24157"/>
    <cellStyle name="常规 2 2 4 2 2 13" xfId="24158"/>
    <cellStyle name="常规 2 2 4 5 7 8" xfId="24159"/>
    <cellStyle name="常规 2 2 2 7 2 3" xfId="24160"/>
    <cellStyle name="常规 2 2 2 7 2 3 10" xfId="24161"/>
    <cellStyle name="常规 2 2 2 7 2 3 11" xfId="24162"/>
    <cellStyle name="常规 2 2 2 7 2 3 12" xfId="24163"/>
    <cellStyle name="常规 2 2 2 7 2 3 14" xfId="24164"/>
    <cellStyle name="常规 2 2 2 7 2 3 2" xfId="24165"/>
    <cellStyle name="常规 2 2 2 7 2 3 3" xfId="24166"/>
    <cellStyle name="常规 2 2 2 7 2 3 3 2" xfId="24167"/>
    <cellStyle name="常规 2 2 2 7 2 3 4" xfId="24168"/>
    <cellStyle name="常规 2 2 2 7 2 3 4 2" xfId="24169"/>
    <cellStyle name="常规 2 2 4 2 6 13" xfId="24170"/>
    <cellStyle name="常规 2 2 4 6 2 8" xfId="24171"/>
    <cellStyle name="常规 2 2 2 7 2 3 5 2" xfId="24172"/>
    <cellStyle name="常规 2 2 4 6 3 8" xfId="24173"/>
    <cellStyle name="常规 2 2 2 7 2 3 7" xfId="24174"/>
    <cellStyle name="常规 2 2 2 7 2 3 8" xfId="24175"/>
    <cellStyle name="常规 8 7 2 12" xfId="24176"/>
    <cellStyle name="常规 5 2 4 9" xfId="24177"/>
    <cellStyle name="常规 2 2 2 7 2 3 8 2" xfId="24178"/>
    <cellStyle name="常规 2 2 4 6 6 8" xfId="24179"/>
    <cellStyle name="常规 5 2 5 9" xfId="24180"/>
    <cellStyle name="常规 2 2 2 7 2 3 9 2" xfId="24181"/>
    <cellStyle name="常规 2 2 4 2 7 13" xfId="24182"/>
    <cellStyle name="常规 2 2 4 6 7 8" xfId="24183"/>
    <cellStyle name="常规 2 2 2 7 2 4 10" xfId="24184"/>
    <cellStyle name="常规 2 2 5 5 6" xfId="24185"/>
    <cellStyle name="常规 34 2 9" xfId="24186"/>
    <cellStyle name="常规 29 2 9" xfId="24187"/>
    <cellStyle name="常规 2 2 2 7 2 4 10 2" xfId="24188"/>
    <cellStyle name="常规 2 2 5 5 6 2" xfId="24189"/>
    <cellStyle name="常规 2 2 2 7 2 4 11" xfId="24190"/>
    <cellStyle name="常规 2 2 5 5 7" xfId="24191"/>
    <cellStyle name="常规 34 3 9" xfId="24192"/>
    <cellStyle name="常规 29 3 9" xfId="24193"/>
    <cellStyle name="常规 2 2 2 7 2 4 11 2" xfId="24194"/>
    <cellStyle name="常规 2 2 5 5 7 2" xfId="24195"/>
    <cellStyle name="常规 2 2 2 7 2 4 12" xfId="24196"/>
    <cellStyle name="常规 2 7 4 2 5 2" xfId="24197"/>
    <cellStyle name="常规 2 2 3 5 11 2 2" xfId="24198"/>
    <cellStyle name="常规 2 2 5 5 8" xfId="24199"/>
    <cellStyle name="常规 2 2 2 7 2 4 14" xfId="24200"/>
    <cellStyle name="常规 2 2 2 7 2 4 2" xfId="24201"/>
    <cellStyle name="常规 2 2 2 7 2 4 3" xfId="24202"/>
    <cellStyle name="常规 2 2 2 7 2 4 3 2" xfId="24203"/>
    <cellStyle name="常规 2 2 2 7 2 4 4" xfId="24204"/>
    <cellStyle name="常规 2 2 2 7 2 4 4 2" xfId="24205"/>
    <cellStyle name="常规 2 7 4 2 22 2" xfId="24206"/>
    <cellStyle name="常规 2 7 4 2 17 2" xfId="24207"/>
    <cellStyle name="常规 2 2 4 7 2 8" xfId="24208"/>
    <cellStyle name="常规 2 6 3 2 2 11" xfId="24209"/>
    <cellStyle name="常规 2 2 2 7 2 4 5 2" xfId="24210"/>
    <cellStyle name="常规 2 7 4 2 23 2" xfId="24211"/>
    <cellStyle name="常规 2 7 4 2 18 2" xfId="24212"/>
    <cellStyle name="常规 2 2 4 7 3 8" xfId="24213"/>
    <cellStyle name="常规 3" xfId="24214"/>
    <cellStyle name="常规 2 2 2 7 2 4 8" xfId="24215"/>
    <cellStyle name="常规 3 2" xfId="24216"/>
    <cellStyle name="常规 2 2 2 7 2 4 8 2" xfId="24217"/>
    <cellStyle name="常规 2 2 4 7 6 8" xfId="24218"/>
    <cellStyle name="常规 2 2 2 7 2 5 10" xfId="24219"/>
    <cellStyle name="常规 2 2 2 7 2 5 11" xfId="24220"/>
    <cellStyle name="常规 2 2 2 7 2 5 12" xfId="24221"/>
    <cellStyle name="常规 2 2 3 5 11 7 2" xfId="24222"/>
    <cellStyle name="常规 2 7 12 10 2" xfId="24223"/>
    <cellStyle name="常规 8 2 13 3" xfId="24224"/>
    <cellStyle name="常规 2 8 2 4 3 2" xfId="24225"/>
    <cellStyle name="常规 2 2 2 7 2 5 14" xfId="24226"/>
    <cellStyle name="常规 2 2 2 7 2 5 3 2" xfId="24227"/>
    <cellStyle name="常规 2 2 2 7 2 5 6 2" xfId="24228"/>
    <cellStyle name="常规 2 7 5 11 13" xfId="24229"/>
    <cellStyle name="常规 2 2 4 8 4 8" xfId="24230"/>
    <cellStyle name="常规 2 2 2 7 2 5 7 2" xfId="24231"/>
    <cellStyle name="常规 2 2 4 8 5 8" xfId="24232"/>
    <cellStyle name="常规 2 2 2 7 2 5 8" xfId="24233"/>
    <cellStyle name="常规 2 6 8 3 10" xfId="24234"/>
    <cellStyle name="常规 2 2 2 7 2 7 14" xfId="24235"/>
    <cellStyle name="常规 2 2 2 7 2 5 9 2" xfId="24236"/>
    <cellStyle name="常规 2 2 4 8 7 8" xfId="24237"/>
    <cellStyle name="常规 2 6 3 2 8 11" xfId="24238"/>
    <cellStyle name="常规 2 6 8 3 11 2" xfId="24239"/>
    <cellStyle name="常规 2 2 2 7 2 6" xfId="24240"/>
    <cellStyle name="常规 2 2 4 6 2 11 5 2" xfId="24241"/>
    <cellStyle name="常规 2 2 2 7 2 6 2 2" xfId="24242"/>
    <cellStyle name="常规 7 9_BCNS01标段清单细目" xfId="24243"/>
    <cellStyle name="常规 2 2 2 7 2 6 3" xfId="24244"/>
    <cellStyle name="常规 2 2 2 7 2 6 3 2" xfId="24245"/>
    <cellStyle name="常规 2 6 15" xfId="24246"/>
    <cellStyle name="常规 2 6 20" xfId="24247"/>
    <cellStyle name="常规 2 2 2 7 2 6 4 2" xfId="24248"/>
    <cellStyle name="常规 2 2 4 9 2 8" xfId="24249"/>
    <cellStyle name="常规 2 2 2 7 2 6 5 2" xfId="24250"/>
    <cellStyle name="常规 2 2 4 9 3 8" xfId="24251"/>
    <cellStyle name="常规 2 2 2 7 2 6 7" xfId="24252"/>
    <cellStyle name="常规 2 2 2 7 2 6 8" xfId="24253"/>
    <cellStyle name="常规 2 2 2 7 2 7" xfId="24254"/>
    <cellStyle name="常规 2 2 2 7 2 7 2" xfId="24255"/>
    <cellStyle name="常规 2 2 2 7 2 7 2 2" xfId="24256"/>
    <cellStyle name="常规 2 2 2 7 2 7 3" xfId="24257"/>
    <cellStyle name="常规 2 2 2 7 2 7 4 2" xfId="24258"/>
    <cellStyle name="常规 2 2 2 7 2 7 5 2" xfId="24259"/>
    <cellStyle name="常规 2 2 2 7 2 7 6 2" xfId="24260"/>
    <cellStyle name="常规 2 2 2 7 2 7 7" xfId="24261"/>
    <cellStyle name="常规 2 2 2 7 2 7 7 2" xfId="24262"/>
    <cellStyle name="常规 2 2 2 7 2 7 8" xfId="24263"/>
    <cellStyle name="常规 2 2 2 7 2 7 9 2" xfId="24264"/>
    <cellStyle name="常规 2 2 4 3 2 13" xfId="24265"/>
    <cellStyle name="常规 2 2 2 7 2 8" xfId="24266"/>
    <cellStyle name="常规 2 2 2 7 2 8 10" xfId="24267"/>
    <cellStyle name="常规 2 2 2 7 2 8 10 2" xfId="24268"/>
    <cellStyle name="常规 2 2 2 7 2 8 11" xfId="24269"/>
    <cellStyle name="常规 2 2 2 7 2 8 11 2" xfId="24270"/>
    <cellStyle name="常规 2 2 2 7 2 8 12" xfId="24271"/>
    <cellStyle name="常规 2 2 2 7 2 8 13" xfId="24272"/>
    <cellStyle name="常规 2 6 17 5 2" xfId="24273"/>
    <cellStyle name="常规 2 6 22 5 2" xfId="24274"/>
    <cellStyle name="常规 2 2 2 7 2 8 14" xfId="24275"/>
    <cellStyle name="常规 2 2 2 7 2 8 7" xfId="24276"/>
    <cellStyle name="常规 2 6 8 10 9" xfId="24277"/>
    <cellStyle name="常规 2 2 2 7 2 8 8" xfId="24278"/>
    <cellStyle name="常规 2 2 2 7 2 8 9 2" xfId="24279"/>
    <cellStyle name="常规 2 2 4 3 7 13" xfId="24280"/>
    <cellStyle name="常规 2 2 2 7 2 9" xfId="24281"/>
    <cellStyle name="常规 2 5 12 4 2" xfId="24282"/>
    <cellStyle name="常规 2 6 8 2 2 2 2" xfId="24283"/>
    <cellStyle name="常规 2 2 2 7 2 9 4" xfId="24284"/>
    <cellStyle name="常规 2 2 3 5 4 2 2" xfId="24285"/>
    <cellStyle name="常规 2 6 8 11 6" xfId="24286"/>
    <cellStyle name="常规 2 2 2 7 2 9 4 2" xfId="24287"/>
    <cellStyle name="常规 2 6 8 11 6 2" xfId="24288"/>
    <cellStyle name="常规 2 2 2 7 2 9 5" xfId="24289"/>
    <cellStyle name="常规 2 7 8 5 10 2" xfId="24290"/>
    <cellStyle name="常规 2 6 8 11 7" xfId="24291"/>
    <cellStyle name="常规 2 2 2 7 2 9 5 2" xfId="24292"/>
    <cellStyle name="常规 2 6 8 11 7 2" xfId="24293"/>
    <cellStyle name="常规 2 2 2 7 2 9 7" xfId="24294"/>
    <cellStyle name="常规 2 6 8 11 9" xfId="24295"/>
    <cellStyle name="常规 2 2 2 7 2 9 8" xfId="24296"/>
    <cellStyle name="常规 2 2 3 3 2 9 14" xfId="24297"/>
    <cellStyle name="常规 2 2 2 7 2 9 8 2" xfId="24298"/>
    <cellStyle name="常规 2 2 2 7 2 9 9" xfId="24299"/>
    <cellStyle name="常规 2 2 2 7 2 9 9 2" xfId="24300"/>
    <cellStyle name="常规 2 2 2 7 2_BCNS01标段清单细目" xfId="24301"/>
    <cellStyle name="常规 2 2 4 3 7 7 2" xfId="24302"/>
    <cellStyle name="常规 2 2 2 7 3 10" xfId="24303"/>
    <cellStyle name="常规 2 2 2 7 9 11 2" xfId="24304"/>
    <cellStyle name="常规 2 2 4 6 2 3 3" xfId="24305"/>
    <cellStyle name="常规 2 7 8 10 2 2" xfId="24306"/>
    <cellStyle name="常规 2 2 2 7 3 11" xfId="24307"/>
    <cellStyle name="常规 2 2 2 7 3 12" xfId="24308"/>
    <cellStyle name="常规 2 2 2 7 3 13" xfId="24309"/>
    <cellStyle name="常规 2 2 4 9 4 10 2" xfId="24310"/>
    <cellStyle name="常规 2 2 3 3 2 9 7" xfId="24311"/>
    <cellStyle name="常规 2 2 2 7 3 2 2" xfId="24312"/>
    <cellStyle name="常规 2 4 2 12 14" xfId="24313"/>
    <cellStyle name="常规 2 2 2 8 13 11" xfId="24314"/>
    <cellStyle name="常规 2 2 4 8 14 9 2" xfId="24315"/>
    <cellStyle name="常规 2 2 2 7 3 3" xfId="24316"/>
    <cellStyle name="常规 2 2 2 7 3 3 2" xfId="24317"/>
    <cellStyle name="常规 2 2 2 7 3 4 2" xfId="24318"/>
    <cellStyle name="常规 2 2 2 8 14 11" xfId="24319"/>
    <cellStyle name="常规 2 2 2 7 3 7 2" xfId="24320"/>
    <cellStyle name="常规 2 4 2 13 14" xfId="24321"/>
    <cellStyle name="常规 2 2 2 7 3 8" xfId="24322"/>
    <cellStyle name="常规 2 2 2 7 3 8 2" xfId="24323"/>
    <cellStyle name="常规 2 2 2 7 3 9 2" xfId="24324"/>
    <cellStyle name="常规 2 2 2 7 4 10" xfId="24325"/>
    <cellStyle name="常规 2 7 8 10 7 2" xfId="24326"/>
    <cellStyle name="常规 2 2 2 7 4 11" xfId="24327"/>
    <cellStyle name="常规 2 2 2 7 4 12" xfId="24328"/>
    <cellStyle name="常规 3 3 2 17" xfId="24329"/>
    <cellStyle name="常规 2 6 8 2 2 11 2" xfId="24330"/>
    <cellStyle name="常规 2 2 2 7 4 14" xfId="24331"/>
    <cellStyle name="常规 2 2 2 7 4 3" xfId="24332"/>
    <cellStyle name="常规 2 2 2 7 4 3 2" xfId="24333"/>
    <cellStyle name="常规 2 2 2 7 4 4 2" xfId="24334"/>
    <cellStyle name="常规 2 2 2 7 4 5 2" xfId="24335"/>
    <cellStyle name="常规 2 2 2 7 4 6" xfId="24336"/>
    <cellStyle name="常规 3 3 2 7" xfId="24337"/>
    <cellStyle name="常规 2 2 4 6 2 11 7 2" xfId="24338"/>
    <cellStyle name="常规 2 2 2 7 4 6 2" xfId="24339"/>
    <cellStyle name="常规 2 2 2 7 4 7" xfId="24340"/>
    <cellStyle name="常规 2 2 2 7 4 8" xfId="24341"/>
    <cellStyle name="常规 2 2 2 7 4 8 2" xfId="24342"/>
    <cellStyle name="常规 2 2 2 7 4 9 2" xfId="24343"/>
    <cellStyle name="常规 2 2 2 7 5" xfId="24344"/>
    <cellStyle name="常规 36 4 4 2" xfId="24345"/>
    <cellStyle name="常规 2 2 2 7 5 10" xfId="24346"/>
    <cellStyle name="常规 2 7 11 4" xfId="24347"/>
    <cellStyle name="常规 20 3 13" xfId="24348"/>
    <cellStyle name="常规 2 2 2 7 5 10 2" xfId="24349"/>
    <cellStyle name="常规 2 7 11 4 2" xfId="24350"/>
    <cellStyle name="常规 2 2 2 7 5 13" xfId="24351"/>
    <cellStyle name="常规 2 7 11 7" xfId="24352"/>
    <cellStyle name="常规 2 2 2 7 5 14" xfId="24353"/>
    <cellStyle name="常规 2 7 11 8" xfId="24354"/>
    <cellStyle name="常规 2 2 2 7 5 2" xfId="24355"/>
    <cellStyle name="常规 2 2 2 7 5 2 2" xfId="24356"/>
    <cellStyle name="常规 2 2 2 7 5 3" xfId="24357"/>
    <cellStyle name="常规 2 2 2 7 5 3 2" xfId="24358"/>
    <cellStyle name="常规 2 2 2 9 10 8" xfId="24359"/>
    <cellStyle name="常规 2 2 2 7 5 4 2" xfId="24360"/>
    <cellStyle name="常规 2 2 2 9 11 8" xfId="24361"/>
    <cellStyle name="常规 2 2 2 7 5 5 2" xfId="24362"/>
    <cellStyle name="常规 2 2 2 7 5 6" xfId="24363"/>
    <cellStyle name="常规 2 2 4 6 2 11 8 2" xfId="24364"/>
    <cellStyle name="常规 2 2 2 9 12 8" xfId="24365"/>
    <cellStyle name="常规 3 5 2 13" xfId="24366"/>
    <cellStyle name="常规 2 2 2 7 5 6 2" xfId="24367"/>
    <cellStyle name="常规 2 2 2 7 5 7" xfId="24368"/>
    <cellStyle name="常规 2 2 2 9 13 8" xfId="24369"/>
    <cellStyle name="常规 2 2 2 7 5 7 2" xfId="24370"/>
    <cellStyle name="常规 2 2 2 7 5 8" xfId="24371"/>
    <cellStyle name="常规 2 2 2 9 14 8" xfId="24372"/>
    <cellStyle name="常规 2 2 2 7 5 8 2" xfId="24373"/>
    <cellStyle name="常规 2 2 2 7 5 9 2" xfId="24374"/>
    <cellStyle name="常规 36 4 9 2" xfId="24375"/>
    <cellStyle name="常规 2 2 2 7 6 10" xfId="24376"/>
    <cellStyle name="常规 2 7 21 4" xfId="24377"/>
    <cellStyle name="常规 2 7 16 4" xfId="24378"/>
    <cellStyle name="常规 2 2 3 2 13 10" xfId="24379"/>
    <cellStyle name="常规 2 2 2 7 6 10 2" xfId="24380"/>
    <cellStyle name="常规 2 7 21 4 2" xfId="24381"/>
    <cellStyle name="常规 2 7 16 4 2" xfId="24382"/>
    <cellStyle name="常规 2 2 2 7 6 11" xfId="24383"/>
    <cellStyle name="常规 2 7 21 5" xfId="24384"/>
    <cellStyle name="常规 2 7 16 5" xfId="24385"/>
    <cellStyle name="常规 2 2 2 7 6 13" xfId="24386"/>
    <cellStyle name="常规 4 9 5 3 2" xfId="24387"/>
    <cellStyle name="常规 2 7 21 7" xfId="24388"/>
    <cellStyle name="常规 2 7 16 7" xfId="24389"/>
    <cellStyle name="常规 2 2 2 7 6 14" xfId="24390"/>
    <cellStyle name="常规 5 2 11 5 2" xfId="24391"/>
    <cellStyle name="常规 2 7 21 8" xfId="24392"/>
    <cellStyle name="常规 2 7 16 8" xfId="24393"/>
    <cellStyle name="常规 2 2 2 7 6 2" xfId="24394"/>
    <cellStyle name="常规 2 2 2 7 6 2 2" xfId="24395"/>
    <cellStyle name="常规 2 2 2 7 6 3" xfId="24396"/>
    <cellStyle name="常规 2 2 2 7 6 3 2" xfId="24397"/>
    <cellStyle name="常规 2 2 2 7 6 4" xfId="24398"/>
    <cellStyle name="常规 2 2 2 7 6 4 2" xfId="24399"/>
    <cellStyle name="常规 2 2 2 7 6 5 2" xfId="24400"/>
    <cellStyle name="常规 2 2 2 7 6 6" xfId="24401"/>
    <cellStyle name="常规 2 2 4 6 2 11 9 2" xfId="24402"/>
    <cellStyle name="常规 2 2 2 7 6 6 2" xfId="24403"/>
    <cellStyle name="常规 2 2 2 7 6 7" xfId="24404"/>
    <cellStyle name="常规 2 2 2 7 6 7 2" xfId="24405"/>
    <cellStyle name="常规 2 2 2 7 6 8" xfId="24406"/>
    <cellStyle name="常规 2 2 2 7 6 8 2" xfId="24407"/>
    <cellStyle name="常规 2 2 2 7 6 9 2" xfId="24408"/>
    <cellStyle name="常规 8 3 2 4 3" xfId="24409"/>
    <cellStyle name="常规 2 2 2 7 7" xfId="24410"/>
    <cellStyle name="常规 2 2 2 7 7 10" xfId="24411"/>
    <cellStyle name="常规 2 2 2 7 7 11" xfId="24412"/>
    <cellStyle name="常规 2 2 2 7 7 13" xfId="24413"/>
    <cellStyle name="常规 4 9 5 8 2" xfId="24414"/>
    <cellStyle name="常规 2 2 4 9 13 5 2" xfId="24415"/>
    <cellStyle name="常规 2 2 2 7 7 14" xfId="24416"/>
    <cellStyle name="常规 2 6 2 5 4 2" xfId="24417"/>
    <cellStyle name="常规 2 2 2 7 7 2" xfId="24418"/>
    <cellStyle name="常规 2 2 2 7 7 2 2" xfId="24419"/>
    <cellStyle name="常规 2 2 2 7 7 3" xfId="24420"/>
    <cellStyle name="常规 2 2 2 7 7 4" xfId="24421"/>
    <cellStyle name="常规 2 2 2 7 7 4 2" xfId="24422"/>
    <cellStyle name="常规 2 2 2 7 7 5" xfId="24423"/>
    <cellStyle name="常规 2 2 3 2 2 10 12" xfId="24424"/>
    <cellStyle name="常规 2 2 2 7 7 5 2" xfId="24425"/>
    <cellStyle name="常规 2 2 2 7 7 6" xfId="24426"/>
    <cellStyle name="常规 2 2 2 7 7 7" xfId="24427"/>
    <cellStyle name="常规 2 2 2 7 7 7 2" xfId="24428"/>
    <cellStyle name="常规 2 2 2 7 7 8" xfId="24429"/>
    <cellStyle name="常规 8 3 2 4 4" xfId="24430"/>
    <cellStyle name="常规 2 2 2 7 8" xfId="24431"/>
    <cellStyle name="常规 2 2 3 2 2 27" xfId="24432"/>
    <cellStyle name="常规 23 3 13" xfId="24433"/>
    <cellStyle name="常规 2 2 2 7 8 10 2" xfId="24434"/>
    <cellStyle name="常规 2 7 8 11 2 2" xfId="24435"/>
    <cellStyle name="常规 2 2 2 7 8 11" xfId="24436"/>
    <cellStyle name="常规 2 2 2 7 8 12" xfId="24437"/>
    <cellStyle name="常规 2 2 2 7 8 13" xfId="24438"/>
    <cellStyle name="常规 2 2 2 7 8 2" xfId="24439"/>
    <cellStyle name="常规 2 2 2 7 8 2 2" xfId="24440"/>
    <cellStyle name="常规 2 2 2 7 8 3" xfId="24441"/>
    <cellStyle name="常规 2 2 2 8 2 14 10" xfId="24442"/>
    <cellStyle name="常规 2 2 2 7 8 3 2" xfId="24443"/>
    <cellStyle name="常规 2 2 2 7 8 4" xfId="24444"/>
    <cellStyle name="常规 2 2 2 7 8 8" xfId="24445"/>
    <cellStyle name="常规 2 2 2 7 9 10" xfId="24446"/>
    <cellStyle name="常规 2 2 3 3 2 27" xfId="24447"/>
    <cellStyle name="常规 24 3 13" xfId="24448"/>
    <cellStyle name="常规 2 2 2 7 9 10 2" xfId="24449"/>
    <cellStyle name="常规 2 2 4 6 2 2 3" xfId="24450"/>
    <cellStyle name="常规 2 7 8 11 7 2" xfId="24451"/>
    <cellStyle name="常规 2 2 2 7 9 11" xfId="24452"/>
    <cellStyle name="常规 2 2 2 7 9 13" xfId="24453"/>
    <cellStyle name="常规 2 2 2 7 9 14" xfId="24454"/>
    <cellStyle name="常规 2 2 2 7 9 2" xfId="24455"/>
    <cellStyle name="常规 2 2 2 7 9 2 2" xfId="24456"/>
    <cellStyle name="常规 2 2 2 7 9 3" xfId="24457"/>
    <cellStyle name="常规 2 2 2 7 9 3 2" xfId="24458"/>
    <cellStyle name="常规 2 2 2 7 9 4" xfId="24459"/>
    <cellStyle name="常规 2 2 2 7 9 4 2" xfId="24460"/>
    <cellStyle name="常规 2 2 2 7 9 5" xfId="24461"/>
    <cellStyle name="常规 2 2 2 7 9 5 2" xfId="24462"/>
    <cellStyle name="常规 2 2 2 7 9 6" xfId="24463"/>
    <cellStyle name="常规 2 2 2 7 9 7" xfId="24464"/>
    <cellStyle name="常规 2 2 2 7 9 8" xfId="24465"/>
    <cellStyle name="常规 2 6 5 2 12 2 2" xfId="24466"/>
    <cellStyle name="常规 2 2 3 4 9 5" xfId="24467"/>
    <cellStyle name="常规 2 2 2 7_BCNS01标段清单细目" xfId="24468"/>
    <cellStyle name="常规 2 7 2 15 6 2" xfId="24469"/>
    <cellStyle name="常规 2 2 2 8 10 13" xfId="24470"/>
    <cellStyle name="常规 2 2 2 8 10 14" xfId="24471"/>
    <cellStyle name="常规 2 2 2 8 10 2 2" xfId="24472"/>
    <cellStyle name="常规 2 2 2 8 10 3" xfId="24473"/>
    <cellStyle name="常规 2 2 3 7 13 13" xfId="24474"/>
    <cellStyle name="常规 2 2 2 8 10 4" xfId="24475"/>
    <cellStyle name="常规 2 2 3 7 13 14" xfId="24476"/>
    <cellStyle name="常规 2 2 4 4 13 9 2" xfId="24477"/>
    <cellStyle name="常规 2 2 2 8 10 4 2" xfId="24478"/>
    <cellStyle name="常规 2 2 2 8 10 5 2" xfId="24479"/>
    <cellStyle name="常规 2 2 2 8 10 6" xfId="24480"/>
    <cellStyle name="常规 2 2 2 8 10 6 2" xfId="24481"/>
    <cellStyle name="常规 2 2 2 8 10 7 2" xfId="24482"/>
    <cellStyle name="常规 2 2 2 8 10 8" xfId="24483"/>
    <cellStyle name="常规 2 7 6 2 12 6 2" xfId="24484"/>
    <cellStyle name="常规 2 2 2 8 10 9" xfId="24485"/>
    <cellStyle name="常规 2 2 2 8 10 9 2" xfId="24486"/>
    <cellStyle name="常规 2 2 3 3 2 3 8 2" xfId="24487"/>
    <cellStyle name="常规 2 2 2 8 11 10" xfId="24488"/>
    <cellStyle name="常规 2 2 2 8 11 10 2" xfId="24489"/>
    <cellStyle name="常规 2 2 2 8 11 11 2" xfId="24490"/>
    <cellStyle name="常规 2 2 2 8 11 12" xfId="24491"/>
    <cellStyle name="常规 2 2 2 8 11 14" xfId="24492"/>
    <cellStyle name="常规 2 2 2 8 11 2 2" xfId="24493"/>
    <cellStyle name="常规 2 2 3 4 3 14" xfId="24494"/>
    <cellStyle name="常规 2 2 2 8 11 3" xfId="24495"/>
    <cellStyle name="常规 2 6 5 2 4 13" xfId="24496"/>
    <cellStyle name="常规 2 2 2 8 11 3 2" xfId="24497"/>
    <cellStyle name="常规 2 2 2 8 11 4" xfId="24498"/>
    <cellStyle name="常规 2 6 5 2 4 14" xfId="24499"/>
    <cellStyle name="常规 2 2 2 8 11 4 2" xfId="24500"/>
    <cellStyle name="常规 2 2 2 8 11 5 2" xfId="24501"/>
    <cellStyle name="常规 2 2 2 8 11 6" xfId="24502"/>
    <cellStyle name="常规 2 2 2 8 11 6 2" xfId="24503"/>
    <cellStyle name="常规 2 2 2 8 11 7" xfId="24504"/>
    <cellStyle name="常规 3 7 2 14" xfId="24505"/>
    <cellStyle name="常规 2 7 3 10 13" xfId="24506"/>
    <cellStyle name="常规 2 2 2 8 11 7 2" xfId="24507"/>
    <cellStyle name="常规 2 2 2 8 11 8" xfId="24508"/>
    <cellStyle name="常规 2 2 2 8 11 8 2" xfId="24509"/>
    <cellStyle name="常规 2 7 6 2 12 7 2" xfId="24510"/>
    <cellStyle name="常规 2 2 2 8 11 9" xfId="24511"/>
    <cellStyle name="常规 2 2 2 8 11 9 2" xfId="24512"/>
    <cellStyle name="常规 2 2 3 3 2 4 6" xfId="24513"/>
    <cellStyle name="常规 2 4 2 11 13" xfId="24514"/>
    <cellStyle name="常规 2 2 2 8 12 10" xfId="24515"/>
    <cellStyle name="常规 2 2 3 3 2 4 6 2" xfId="24516"/>
    <cellStyle name="常规 2 2 2 8 12 10 2" xfId="24517"/>
    <cellStyle name="常规 2 2 3 3 2 4 7 2" xfId="24518"/>
    <cellStyle name="常规 2 2 2 8 12 11 2" xfId="24519"/>
    <cellStyle name="常规 2 2 3 3 2 4 8" xfId="24520"/>
    <cellStyle name="常规 2 2 2 8 12 12" xfId="24521"/>
    <cellStyle name="常规 2 2 3 3 2 4 9" xfId="24522"/>
    <cellStyle name="常规 2 2 2 8 12 13" xfId="24523"/>
    <cellStyle name="常规 2 2 2 8 12 14" xfId="24524"/>
    <cellStyle name="常规 30 13 4 2" xfId="24525"/>
    <cellStyle name="常规 25 13 4 2" xfId="24526"/>
    <cellStyle name="常规 2 2 3 3 2 11 7" xfId="24527"/>
    <cellStyle name="常规 2 7 3 14 13" xfId="24528"/>
    <cellStyle name="常规 2 2 2 8 12 2 2" xfId="24529"/>
    <cellStyle name="常规 2 2 2 8 12 3" xfId="24530"/>
    <cellStyle name="常规 30 13 5 2" xfId="24531"/>
    <cellStyle name="常规 25 13 5 2" xfId="24532"/>
    <cellStyle name="常规 2 2 3 3 2 12 7" xfId="24533"/>
    <cellStyle name="常规 2 2 2 8 12 3 2" xfId="24534"/>
    <cellStyle name="常规 30 13 6 2" xfId="24535"/>
    <cellStyle name="常规 25 13 6 2" xfId="24536"/>
    <cellStyle name="常规 2 2 3 3 2 13 7" xfId="24537"/>
    <cellStyle name="常规 32 12 10 2" xfId="24538"/>
    <cellStyle name="常规 27 12 10 2" xfId="24539"/>
    <cellStyle name="常规 2 2 2 8 12 4 2" xfId="24540"/>
    <cellStyle name="常规 30 13 7 2" xfId="24541"/>
    <cellStyle name="常规 25 13 7 2" xfId="24542"/>
    <cellStyle name="常规 2 2 3 3 2 14 7" xfId="24543"/>
    <cellStyle name="常规 32 12 11 2" xfId="24544"/>
    <cellStyle name="常规 27 12 11 2" xfId="24545"/>
    <cellStyle name="常规 2 2 2 8 12 5 2" xfId="24546"/>
    <cellStyle name="常规 32 12 12" xfId="24547"/>
    <cellStyle name="常规 27 12 12" xfId="24548"/>
    <cellStyle name="常规 2 2 2 8 12 6" xfId="24549"/>
    <cellStyle name="常规 33 9 11" xfId="24550"/>
    <cellStyle name="常规 28 9 11" xfId="24551"/>
    <cellStyle name="常规 2 2 3 2 2 11" xfId="24552"/>
    <cellStyle name="常规 2 2 2 8 12 6 2" xfId="24553"/>
    <cellStyle name="常规 32 12 13" xfId="24554"/>
    <cellStyle name="常规 27 12 13" xfId="24555"/>
    <cellStyle name="常规 2 2 2 8 12 7" xfId="24556"/>
    <cellStyle name="常规 2 7 3 15 13" xfId="24557"/>
    <cellStyle name="常规 2 2 2 8 12 7 2" xfId="24558"/>
    <cellStyle name="常规 2 2 2 8 12 8 2" xfId="24559"/>
    <cellStyle name="常规 2 2 3 3 2 9 6 2" xfId="24560"/>
    <cellStyle name="常规 2 2 2 8 13 10 2" xfId="24561"/>
    <cellStyle name="常规 2 2 3 3 2 9 7 2" xfId="24562"/>
    <cellStyle name="常规 2 2 2 8 13 11 2" xfId="24563"/>
    <cellStyle name="常规 2 2 3 3 2 9 8" xfId="24564"/>
    <cellStyle name="常规 2 2 2 8 13 12" xfId="24565"/>
    <cellStyle name="常规 2 2 3 3 2 9 9" xfId="24566"/>
    <cellStyle name="常规 5 2 8 5 2" xfId="24567"/>
    <cellStyle name="常规 2 2 2 8 13 13" xfId="24568"/>
    <cellStyle name="常规 2 2 2 8 13 2 2" xfId="24569"/>
    <cellStyle name="常规 2 3 2 5 11" xfId="24570"/>
    <cellStyle name="常规 2 2 2 8 13 3" xfId="24571"/>
    <cellStyle name="常规 2 2 2 8 13 3 2" xfId="24572"/>
    <cellStyle name="常规 2 2 2 8 13 5 2" xfId="24573"/>
    <cellStyle name="常规 2 2 2 8 13 6" xfId="24574"/>
    <cellStyle name="常规 2 2 3 2 7 11" xfId="24575"/>
    <cellStyle name="常规 2 2 2 8 13 6 2" xfId="24576"/>
    <cellStyle name="常规 2 2 2 8 13 7" xfId="24577"/>
    <cellStyle name="常规 2 2 2 8 13 7 2" xfId="24578"/>
    <cellStyle name="常规 2 3 2 6 11" xfId="24579"/>
    <cellStyle name="常规 2 2 2 8 13 8 2" xfId="24580"/>
    <cellStyle name="常规 2 7 6 2 12 9 2" xfId="24581"/>
    <cellStyle name="常规 2 2 2 8 13 9" xfId="24582"/>
    <cellStyle name="常规 2 7 3 11 5" xfId="24583"/>
    <cellStyle name="常规 2 2 2 8 14" xfId="24584"/>
    <cellStyle name="常规 2 2 2 8 14 12" xfId="24585"/>
    <cellStyle name="常规 2 2 2 8 14 13" xfId="24586"/>
    <cellStyle name="常规 2 7 3 11 5 2" xfId="24587"/>
    <cellStyle name="常规 2 2 2 8 14 2" xfId="24588"/>
    <cellStyle name="常规 2 2 2 8 14 2 2" xfId="24589"/>
    <cellStyle name="常规 2 2 3 7 2 13 3" xfId="24590"/>
    <cellStyle name="常规 2 2 2 8 14 3" xfId="24591"/>
    <cellStyle name="常规 2 2 2 8 14 3 2" xfId="24592"/>
    <cellStyle name="常规 2 2 3 7 2 14 3" xfId="24593"/>
    <cellStyle name="常规 2 2 2 8 14 4" xfId="24594"/>
    <cellStyle name="常规 2 2 2 8 14 4 2" xfId="24595"/>
    <cellStyle name="常规 2 2 2 8 14 5 2" xfId="24596"/>
    <cellStyle name="常规 2 2 2 8 14 6" xfId="24597"/>
    <cellStyle name="常规 2 2 2 8 14 7" xfId="24598"/>
    <cellStyle name="常规 2 2 2 8 14 7 2" xfId="24599"/>
    <cellStyle name="常规 2 2 2 8 14 8" xfId="24600"/>
    <cellStyle name="常规 2 2 2 8 14 8 2" xfId="24601"/>
    <cellStyle name="常规 2 7 6 2 4 10 2" xfId="24602"/>
    <cellStyle name="常规 2 2 2 8 14 9" xfId="24603"/>
    <cellStyle name="常规 2 2 2 8 14 9 2" xfId="24604"/>
    <cellStyle name="常规 2 7 3 11 6" xfId="24605"/>
    <cellStyle name="常规 2 2 2 8 15" xfId="24606"/>
    <cellStyle name="常规 2 2 3 9 4 2 2" xfId="24607"/>
    <cellStyle name="常规 2 2 2 8 15 11 2" xfId="24608"/>
    <cellStyle name="常规 2 2 2 8 15 12" xfId="24609"/>
    <cellStyle name="常规 2 2 2 8 15 13" xfId="24610"/>
    <cellStyle name="常规 2 2 2 8 15 14" xfId="24611"/>
    <cellStyle name="常规 2 7 3 11 6 2" xfId="24612"/>
    <cellStyle name="常规 2 2 2 8 15 2" xfId="24613"/>
    <cellStyle name="常规 2 2 3 7 14 12" xfId="24614"/>
    <cellStyle name="常规 2 2 2 8 15 2 2" xfId="24615"/>
    <cellStyle name="常规 2 2 2 8 15 3" xfId="24616"/>
    <cellStyle name="常规 2 2 3 7 14 13" xfId="24617"/>
    <cellStyle name="常规 2 2 2 8 15 3 2" xfId="24618"/>
    <cellStyle name="常规 2 2 2 8 15 4" xfId="24619"/>
    <cellStyle name="常规 2 2 3 7 14 14" xfId="24620"/>
    <cellStyle name="常规 2 2 2 8 15 4 2" xfId="24621"/>
    <cellStyle name="常规 2 2 2 8 15 5 2" xfId="24622"/>
    <cellStyle name="常规 2 2 2 8 15 7" xfId="24623"/>
    <cellStyle name="常规 2 2 2 8 15 7 2" xfId="24624"/>
    <cellStyle name="常规 2 2 2 8 15 8" xfId="24625"/>
    <cellStyle name="常规 2 2 2 8 15 8 2" xfId="24626"/>
    <cellStyle name="常规 2 7 6 2 4 11 2" xfId="24627"/>
    <cellStyle name="常规 2 2 2 8 15 9" xfId="24628"/>
    <cellStyle name="常规 2 7 3 11 7" xfId="24629"/>
    <cellStyle name="常规 2 2 2 8 16" xfId="24630"/>
    <cellStyle name="常规 2 7 3 11 8" xfId="24631"/>
    <cellStyle name="常规 2 2 2 8 17" xfId="24632"/>
    <cellStyle name="常规 2 2 2 8 2 12 13" xfId="24633"/>
    <cellStyle name="常规 2 2 2 8 2 12 14" xfId="24634"/>
    <cellStyle name="常规 2 2 2 8 2 13 13" xfId="24635"/>
    <cellStyle name="常规 2 2 3 8 2 3 2 2" xfId="24636"/>
    <cellStyle name="常规 2 2 4 3 2 3" xfId="24637"/>
    <cellStyle name="常规 2 2 2 8 2 13 14" xfId="24638"/>
    <cellStyle name="常规 2 2 4 3 2 4" xfId="24639"/>
    <cellStyle name="常规 2 2 2 8 2 14" xfId="24640"/>
    <cellStyle name="常规 2 6 2 9 4 2" xfId="24641"/>
    <cellStyle name="常规 2 2 2 8 2 14 10 2" xfId="24642"/>
    <cellStyle name="常规 2 2 2 8 2 14 11" xfId="24643"/>
    <cellStyle name="常规 2 2 2 8 2 14 11 2" xfId="24644"/>
    <cellStyle name="常规 2 2 2 9 2 7 2" xfId="24645"/>
    <cellStyle name="常规 2 2 2 8 2 20" xfId="24646"/>
    <cellStyle name="常规 2 2 2 8 2 15" xfId="24647"/>
    <cellStyle name="常规 2 2 2 8 2 20 2" xfId="24648"/>
    <cellStyle name="常规 2 2 2 8 2 15 2" xfId="24649"/>
    <cellStyle name="常规 2 2 2 8 2 21" xfId="24650"/>
    <cellStyle name="常规 2 2 2 8 2 16" xfId="24651"/>
    <cellStyle name="常规 2 2 2 8 2 21 2" xfId="24652"/>
    <cellStyle name="常规 2 2 2 8 2 16 2" xfId="24653"/>
    <cellStyle name="常规 2 2 2 8 2 22" xfId="24654"/>
    <cellStyle name="常规 2 2 2 8 2 17" xfId="24655"/>
    <cellStyle name="常规 2 2 2 8 2 22 2" xfId="24656"/>
    <cellStyle name="常规 2 2 2 8 2 17 2" xfId="24657"/>
    <cellStyle name="常规 2 2 2 8 2 23 2" xfId="24658"/>
    <cellStyle name="常规 2 2 2 8 2 18 2" xfId="24659"/>
    <cellStyle name="常规 2 2 2 8 2 2 10" xfId="24660"/>
    <cellStyle name="常规 2 2 2 8 2 2 10 2" xfId="24661"/>
    <cellStyle name="常规 2 2 2 8 2 2 11" xfId="24662"/>
    <cellStyle name="常规 2 2 2 8 2 2 11 2" xfId="24663"/>
    <cellStyle name="常规 2 2 2 8 2 2 5" xfId="24664"/>
    <cellStyle name="常规 2 2 2 8 2 2 5 2" xfId="24665"/>
    <cellStyle name="常规 37 14 7 2" xfId="24666"/>
    <cellStyle name="常规 2 2 2 8 2 2 6" xfId="24667"/>
    <cellStyle name="常规 2 2 2 8 2 2 6 2" xfId="24668"/>
    <cellStyle name="常规 2 2 2 8 2 2 7" xfId="24669"/>
    <cellStyle name="常规 2 2 2 8 2 2 8" xfId="24670"/>
    <cellStyle name="常规 2 2 2 8 2 2 8 2" xfId="24671"/>
    <cellStyle name="常规 2 7 20 14" xfId="24672"/>
    <cellStyle name="常规 2 7 15 14" xfId="24673"/>
    <cellStyle name="常规 2 2 2 8 2 2 9" xfId="24674"/>
    <cellStyle name="常规 2 2 2 8 2 2 9 2" xfId="24675"/>
    <cellStyle name="常规 2 7 8_BCNS01标段清单细目" xfId="24676"/>
    <cellStyle name="常规 2 2 3 5 7 11" xfId="24677"/>
    <cellStyle name="常规 2 2 2 8 2 3 10" xfId="24678"/>
    <cellStyle name="常规 2 2 2 8 2 3 11" xfId="24679"/>
    <cellStyle name="常规 2 2 2 8 2 3 5" xfId="24680"/>
    <cellStyle name="常规 2 2 2 8 2 3 5 2" xfId="24681"/>
    <cellStyle name="常规 37 14 8 2" xfId="24682"/>
    <cellStyle name="常规 2 2 2 8 2 3 6" xfId="24683"/>
    <cellStyle name="常规 2 2 2 8 2 3 6 2" xfId="24684"/>
    <cellStyle name="常规 2 2 2 8 2 3 7" xfId="24685"/>
    <cellStyle name="常规 2 6 2 10 10 2" xfId="24686"/>
    <cellStyle name="常规 2 2 2 8 2 3 7 2" xfId="24687"/>
    <cellStyle name="常规 2 2 4 5 16" xfId="24688"/>
    <cellStyle name="常规 2 2 2 8 2 3 8" xfId="24689"/>
    <cellStyle name="常规 2 2 2 8 2 3 9" xfId="24690"/>
    <cellStyle name="常规 2 2 2 8 2 4 5" xfId="24691"/>
    <cellStyle name="常规 37 14 9 2" xfId="24692"/>
    <cellStyle name="常规 2 2 2 8 2 4 6" xfId="24693"/>
    <cellStyle name="常规 2 2 2 8 2 4 6 2" xfId="24694"/>
    <cellStyle name="常规 2 2 2 8 2 4 7" xfId="24695"/>
    <cellStyle name="常规 2 6 2 10 11 2" xfId="24696"/>
    <cellStyle name="常规 2 2 2 8 2 4 7 2" xfId="24697"/>
    <cellStyle name="常规 2 2 2 8 2 4 8" xfId="24698"/>
    <cellStyle name="常规 2 2 2 8 2 4 8 2" xfId="24699"/>
    <cellStyle name="常规 2 2 2 8 2 4 9" xfId="24700"/>
    <cellStyle name="常规 2 2 2 8 2 4 9 2" xfId="24701"/>
    <cellStyle name="常规 2 6 8 2 3 11" xfId="24702"/>
    <cellStyle name="常规 2 2 2 8 2 5 10" xfId="24703"/>
    <cellStyle name="常规 2 2 4 11 8" xfId="24704"/>
    <cellStyle name="常规 2 2 2 8 2 5 10 2" xfId="24705"/>
    <cellStyle name="常规 2 2 4 11 8 2" xfId="24706"/>
    <cellStyle name="常规 2 2 2 8 2 5 11" xfId="24707"/>
    <cellStyle name="常规 2 2 4 11 9" xfId="24708"/>
    <cellStyle name="常规 2 2 2 8 2 5 11 2" xfId="24709"/>
    <cellStyle name="常规 2 2 4 11 9 2" xfId="24710"/>
    <cellStyle name="常规 2 2 3 4 7 14" xfId="24711"/>
    <cellStyle name="常规 34 7 7 2" xfId="24712"/>
    <cellStyle name="常规 29 7 7 2" xfId="24713"/>
    <cellStyle name="常规 2 6 5 2 8 13" xfId="24714"/>
    <cellStyle name="常规 2 2 2 8 2 5 6" xfId="24715"/>
    <cellStyle name="常规 2 2 2 8 2 5 6 2" xfId="24716"/>
    <cellStyle name="常规 2 2 2 8 2 5 7" xfId="24717"/>
    <cellStyle name="常规 2 2 2 8 2 5 7 2" xfId="24718"/>
    <cellStyle name="常规 2 2 2 8 2 5 8" xfId="24719"/>
    <cellStyle name="常规 2 2 2 8 2 5 8 2" xfId="24720"/>
    <cellStyle name="常规 2 2 2 8 2 5 9" xfId="24721"/>
    <cellStyle name="常规 2 2 4 8 2 13 2 2" xfId="24722"/>
    <cellStyle name="常规 2 2 2 8 2 5 9 2" xfId="24723"/>
    <cellStyle name="常规 37 4 11" xfId="24724"/>
    <cellStyle name="常规 2 6 8 2 8 11" xfId="24725"/>
    <cellStyle name="常规 2 2 2 8 2 6 10" xfId="24726"/>
    <cellStyle name="常规 2 2 4 16 8" xfId="24727"/>
    <cellStyle name="常规 2 2 4 21 8" xfId="24728"/>
    <cellStyle name="常规 2 2 2 8 2 6 11" xfId="24729"/>
    <cellStyle name="常规 2 2 4 16 9" xfId="24730"/>
    <cellStyle name="常规 2 2 4 21 9" xfId="24731"/>
    <cellStyle name="常规 2 2 2 8 2 6 11 2" xfId="24732"/>
    <cellStyle name="常规 2 2 4 16 9 2" xfId="24733"/>
    <cellStyle name="常规 2 2 4 21 9 2" xfId="24734"/>
    <cellStyle name="常规 2 2 2 8 2 6 5 2" xfId="24735"/>
    <cellStyle name="常规 2 2 2 8 2 6 6" xfId="24736"/>
    <cellStyle name="常规 2 2 2 8 2 6 6 2" xfId="24737"/>
    <cellStyle name="常规 2 2 2 8 2 6 7" xfId="24738"/>
    <cellStyle name="常规 2 2 2 8 2 6 7 2" xfId="24739"/>
    <cellStyle name="常规 2 2 2 8 2 6 8" xfId="24740"/>
    <cellStyle name="常规 2 2 2 8 2 6 8 2" xfId="24741"/>
    <cellStyle name="常规 2 2 2 8 2 6 9" xfId="24742"/>
    <cellStyle name="常规 2 2 4 8 2 13 3 2" xfId="24743"/>
    <cellStyle name="常规 2 2 2 8 2 6 9 2" xfId="24744"/>
    <cellStyle name="常规 37 9 11" xfId="24745"/>
    <cellStyle name="常规 2 2 3 6 2 11" xfId="24746"/>
    <cellStyle name="常规 2 2 2 8 2 7 7 2" xfId="24747"/>
    <cellStyle name="常规 2 2 2 8 2 7 8 2" xfId="24748"/>
    <cellStyle name="常规 2 2 2 8 2 7 9 2" xfId="24749"/>
    <cellStyle name="常规 2 2 3 6 7 11" xfId="24750"/>
    <cellStyle name="常规 2 2 2 8 2 8" xfId="24751"/>
    <cellStyle name="常规 2 2 2 8 2 8 10" xfId="24752"/>
    <cellStyle name="常规 2 6 8 11 10 2" xfId="24753"/>
    <cellStyle name="常规 2 2 2 8 2 8 11" xfId="24754"/>
    <cellStyle name="常规 2 2 3 2 3 4" xfId="24755"/>
    <cellStyle name="常规 2 2 2 8 2 8 11 2" xfId="24756"/>
    <cellStyle name="常规 4 2 2 2 4" xfId="24757"/>
    <cellStyle name="常规 2 2 2 8 2 8 6" xfId="24758"/>
    <cellStyle name="常规 2 2 2 8 2 8 7" xfId="24759"/>
    <cellStyle name="常规 2 2 2 8 2 8 9 2" xfId="24760"/>
    <cellStyle name="常规 2 2 2 8 2 9" xfId="24761"/>
    <cellStyle name="常规 2 5 13 4 2" xfId="24762"/>
    <cellStyle name="常规 2 6 8 2 3 2 2" xfId="24763"/>
    <cellStyle name="常规 2 2 2 8 2 9 10 2" xfId="24764"/>
    <cellStyle name="常规 2 2 3 7 2 4" xfId="24765"/>
    <cellStyle name="常规 2 2 2 8 2 9 11" xfId="24766"/>
    <cellStyle name="常规 2 2 2 8 2 9 11 2" xfId="24767"/>
    <cellStyle name="常规 2 2 3 7 3 4" xfId="24768"/>
    <cellStyle name="常规 4 2 2 3 4" xfId="24769"/>
    <cellStyle name="常规 2 2 2 8 2 9 6" xfId="24770"/>
    <cellStyle name="常规 2 2 2 8 2 9 7" xfId="24771"/>
    <cellStyle name="常规 2 7 7 10 3 2" xfId="24772"/>
    <cellStyle name="常规 2 2 2 8 2 9 9" xfId="24773"/>
    <cellStyle name="常规 2 2 4 8 2 13 6 2" xfId="24774"/>
    <cellStyle name="常规 2 2 2 8 2_BCNS01标段清单细目" xfId="24775"/>
    <cellStyle name="常规 2 7 8 2 7 6" xfId="24776"/>
    <cellStyle name="常规 2 6 18 12" xfId="24777"/>
    <cellStyle name="常规 2 2 2 8 3 14" xfId="24778"/>
    <cellStyle name="常规 2 6 2 9 9 2" xfId="24779"/>
    <cellStyle name="常规 2 2 2 8 3 8" xfId="24780"/>
    <cellStyle name="常规 2 2 2 9_BCNS01标段清单细目" xfId="24781"/>
    <cellStyle name="常规 2 2 2 8 4 14" xfId="24782"/>
    <cellStyle name="常规 2 7 3 11 13" xfId="24783"/>
    <cellStyle name="常规 2 2 2 8 4 8" xfId="24784"/>
    <cellStyle name="常规 3 4 2 9" xfId="24785"/>
    <cellStyle name="常规 2 2 4 3 10 6" xfId="24786"/>
    <cellStyle name="常规 2 2 2 8 5" xfId="24787"/>
    <cellStyle name="常规 2 2 3 5 2 4 6" xfId="24788"/>
    <cellStyle name="常规 2 2 2 8 5 14" xfId="24789"/>
    <cellStyle name="常规 2 2 2 8 5 8" xfId="24790"/>
    <cellStyle name="常规 2 2 4 3 11 6" xfId="24791"/>
    <cellStyle name="常规 36 9 9 2" xfId="24792"/>
    <cellStyle name="常规 30 11" xfId="24793"/>
    <cellStyle name="常规 25 11" xfId="24794"/>
    <cellStyle name="常规 2 2 2 8 6 10" xfId="24795"/>
    <cellStyle name="常规 2 2 3 5 2 9 2" xfId="24796"/>
    <cellStyle name="常规 30 12" xfId="24797"/>
    <cellStyle name="常规 25 12" xfId="24798"/>
    <cellStyle name="常规 2 2 2 8 6 11" xfId="24799"/>
    <cellStyle name="常规 2 2 3 5 2 9 3" xfId="24800"/>
    <cellStyle name="常规 2 2 3 4 3 11" xfId="24801"/>
    <cellStyle name="常规 2 6 5 2 4 10" xfId="24802"/>
    <cellStyle name="常规 30 12 2" xfId="24803"/>
    <cellStyle name="常规 25 12 2" xfId="24804"/>
    <cellStyle name="常规 2 2 2 8 6 11 2" xfId="24805"/>
    <cellStyle name="常规 2 2 3 5 2 9 3 2" xfId="24806"/>
    <cellStyle name="常规 30 14" xfId="24807"/>
    <cellStyle name="常规 25 14" xfId="24808"/>
    <cellStyle name="常规 2 2 2 8 6 13" xfId="24809"/>
    <cellStyle name="常规 2 2 3 5 2 9 5" xfId="24810"/>
    <cellStyle name="常规 2 2 2 8 6 14" xfId="24811"/>
    <cellStyle name="常规 2 2 3 5 2 9 6" xfId="24812"/>
    <cellStyle name="常规 2 2 2 8 6 8" xfId="24813"/>
    <cellStyle name="常规 2 2 4 3 12 6" xfId="24814"/>
    <cellStyle name="常规 5 2 6 10" xfId="24815"/>
    <cellStyle name="常规 30 8 7" xfId="24816"/>
    <cellStyle name="常规 25 8 7" xfId="24817"/>
    <cellStyle name="常规 2 2 2 8 6 8 2" xfId="24818"/>
    <cellStyle name="常规 2 2 4 3 12 6 2" xfId="24819"/>
    <cellStyle name="常规 30 9 7" xfId="24820"/>
    <cellStyle name="常规 25 9 7" xfId="24821"/>
    <cellStyle name="常规 2 2 2 8 6 9 2" xfId="24822"/>
    <cellStyle name="常规 2 2 4 3 12 7 2" xfId="24823"/>
    <cellStyle name="常规 8 3 2 5 3" xfId="24824"/>
    <cellStyle name="常规 2 2 2 8 7" xfId="24825"/>
    <cellStyle name="常规 31 11" xfId="24826"/>
    <cellStyle name="常规 26 11" xfId="24827"/>
    <cellStyle name="常规 2 2 2 8 7 10" xfId="24828"/>
    <cellStyle name="常规 31 11 2" xfId="24829"/>
    <cellStyle name="常规 30 9 8" xfId="24830"/>
    <cellStyle name="常规 26 11 2" xfId="24831"/>
    <cellStyle name="常规 25 9 8" xfId="24832"/>
    <cellStyle name="常规 2 2 2 8 7 10 2" xfId="24833"/>
    <cellStyle name="常规 31 12" xfId="24834"/>
    <cellStyle name="常规 26 12" xfId="24835"/>
    <cellStyle name="常规 2 2 2 8 7 11" xfId="24836"/>
    <cellStyle name="常规 31 12 2" xfId="24837"/>
    <cellStyle name="常规 26 12 2" xfId="24838"/>
    <cellStyle name="常规 2 2 2 8 7 11 2" xfId="24839"/>
    <cellStyle name="常规 2 2 2 8 7 8" xfId="24840"/>
    <cellStyle name="常规 2 2 4 3 13 6" xfId="24841"/>
    <cellStyle name="常规 31 9 7" xfId="24842"/>
    <cellStyle name="常规 26 9 7" xfId="24843"/>
    <cellStyle name="常规 2 2 2 8 7 9 2" xfId="24844"/>
    <cellStyle name="常规 2 2 4 3 13 7 2" xfId="24845"/>
    <cellStyle name="常规 8 3 2 5 4" xfId="24846"/>
    <cellStyle name="常规 2 2 2 8 8" xfId="24847"/>
    <cellStyle name="常规 35 9 8" xfId="24848"/>
    <cellStyle name="常规 32 11 2" xfId="24849"/>
    <cellStyle name="常规 27 11 2" xfId="24850"/>
    <cellStyle name="常规 2 2 3 4 2 8" xfId="24851"/>
    <cellStyle name="常规 2 2 2 8 8 10 2" xfId="24852"/>
    <cellStyle name="常规 32 12 2" xfId="24853"/>
    <cellStyle name="常规 27 12 2" xfId="24854"/>
    <cellStyle name="常规 2 2 3 4 3 8" xfId="24855"/>
    <cellStyle name="常规 2 2 2 8 8 11 2" xfId="24856"/>
    <cellStyle name="常规 4 9 12 4 2" xfId="24857"/>
    <cellStyle name="常规 32 14" xfId="24858"/>
    <cellStyle name="常规 27 14" xfId="24859"/>
    <cellStyle name="常规 2 2 2 8 8 13" xfId="24860"/>
    <cellStyle name="常规 2 2 2 8 8 14" xfId="24861"/>
    <cellStyle name="常规 2 2 2 8 8 8" xfId="24862"/>
    <cellStyle name="常规 2 2 4 3 14 6" xfId="24863"/>
    <cellStyle name="常规 2 2 2 8 9" xfId="24864"/>
    <cellStyle name="常规 33 11" xfId="24865"/>
    <cellStyle name="常规 28 11" xfId="24866"/>
    <cellStyle name="常规 2 2 2 8 9 10" xfId="24867"/>
    <cellStyle name="常规 33 11 2" xfId="24868"/>
    <cellStyle name="常规 28 11 2" xfId="24869"/>
    <cellStyle name="常规 2 2 2 8 9 10 2" xfId="24870"/>
    <cellStyle name="常规 2 2 3 9 2 8" xfId="24871"/>
    <cellStyle name="常规 33 12 2" xfId="24872"/>
    <cellStyle name="常规 28 12 2" xfId="24873"/>
    <cellStyle name="常规 2 2 2 8 9 11 2" xfId="24874"/>
    <cellStyle name="常规 2 2 3 9 3 8" xfId="24875"/>
    <cellStyle name="常规 4 9 12 9 2" xfId="24876"/>
    <cellStyle name="常规 33 14" xfId="24877"/>
    <cellStyle name="常规 28 14" xfId="24878"/>
    <cellStyle name="常规 2 2 2 8 9 13" xfId="24879"/>
    <cellStyle name="常规 2 2 2 8 9 14" xfId="24880"/>
    <cellStyle name="常规 2 2 2 8 9 2" xfId="24881"/>
    <cellStyle name="常规 3 4 7 3" xfId="24882"/>
    <cellStyle name="常规 2 6 5 2 9 9" xfId="24883"/>
    <cellStyle name="常规 33 2 7" xfId="24884"/>
    <cellStyle name="常规 28 2 7" xfId="24885"/>
    <cellStyle name="常规 2 2 2 8 9 2 2" xfId="24886"/>
    <cellStyle name="常规 2 6 5 2 9 9 2" xfId="24887"/>
    <cellStyle name="常规 2 2 2 8 9 3" xfId="24888"/>
    <cellStyle name="常规 2 2 3 8 8 10 2" xfId="24889"/>
    <cellStyle name="常规 33 3 7" xfId="24890"/>
    <cellStyle name="常规 28 3 7" xfId="24891"/>
    <cellStyle name="常规 2 2 2 8 9 3 2" xfId="24892"/>
    <cellStyle name="常规 33 4 7" xfId="24893"/>
    <cellStyle name="常规 28 4 7" xfId="24894"/>
    <cellStyle name="常规 2 2 2 8 9 4 2" xfId="24895"/>
    <cellStyle name="常规 2 2 4 3 15 2 2" xfId="24896"/>
    <cellStyle name="常规 2 7 3 12 10" xfId="24897"/>
    <cellStyle name="常规 2 2 2 8 9 5" xfId="24898"/>
    <cellStyle name="常规 2 2 4 3 15 3" xfId="24899"/>
    <cellStyle name="常规 33 5 7" xfId="24900"/>
    <cellStyle name="常规 28 5 7" xfId="24901"/>
    <cellStyle name="常规 2 7 3 12 10 2" xfId="24902"/>
    <cellStyle name="常规 2 2 2 8 9 5 2" xfId="24903"/>
    <cellStyle name="常规 2 2 4 3 15 3 2" xfId="24904"/>
    <cellStyle name="常规 2 7 3 12 11" xfId="24905"/>
    <cellStyle name="常规 2 2 2 8 9 6" xfId="24906"/>
    <cellStyle name="常规 2 2 4 3 15 4" xfId="24907"/>
    <cellStyle name="常规 2 7 3 12 13" xfId="24908"/>
    <cellStyle name="常规 2 2 2 8 9 8" xfId="24909"/>
    <cellStyle name="常规 2 2 4 3 15 6" xfId="24910"/>
    <cellStyle name="常规 2 6 5 2 13 2 2" xfId="24911"/>
    <cellStyle name="常规 2 7 4 2 7" xfId="24912"/>
    <cellStyle name="常规 2 2 3 5 11 4" xfId="24913"/>
    <cellStyle name="常规 2 2 2 8_BCNS01标段清单细目" xfId="24914"/>
    <cellStyle name="常规 2 2 2 9 10" xfId="24915"/>
    <cellStyle name="常规 2 2 2 9 10 10 2" xfId="24916"/>
    <cellStyle name="常规 2 2 2 9 10 11" xfId="24917"/>
    <cellStyle name="常规 2 2 4 3 15 14" xfId="24918"/>
    <cellStyle name="常规 2 2 2 9 10 12" xfId="24919"/>
    <cellStyle name="常规 6 8 2" xfId="24920"/>
    <cellStyle name="常规 2 2 2 9 10 13" xfId="24921"/>
    <cellStyle name="常规 2 2 2 9 10 2" xfId="24922"/>
    <cellStyle name="常规 2 2 2 9 10 2 2" xfId="24923"/>
    <cellStyle name="常规 2 2 2 9 10 3" xfId="24924"/>
    <cellStyle name="常规 2 2 4 7 10 9 2" xfId="24925"/>
    <cellStyle name="常规 2 2 2 9 10 3 2" xfId="24926"/>
    <cellStyle name="常规 2 2 2 9 10 4" xfId="24927"/>
    <cellStyle name="常规 2 2 2 9 10 4 2" xfId="24928"/>
    <cellStyle name="常规 2 2 2 9 10 5" xfId="24929"/>
    <cellStyle name="常规 2 2 2 9 10 5 2" xfId="24930"/>
    <cellStyle name="常规 2 2 2 9 10 6 2" xfId="24931"/>
    <cellStyle name="常规 2 2 2 9 10 7 2" xfId="24932"/>
    <cellStyle name="常规 2 2 2 9 10 8 2" xfId="24933"/>
    <cellStyle name="常规 2 2 2 9 10 9" xfId="24934"/>
    <cellStyle name="常规 2 2 2 9 10 9 2" xfId="24935"/>
    <cellStyle name="常规 2 2 3 3 10 8 2" xfId="24936"/>
    <cellStyle name="常规 2 2 2 9 11" xfId="24937"/>
    <cellStyle name="常规 2 2 2 9 11 10 2" xfId="24938"/>
    <cellStyle name="常规 2 2 4 2 2 13 6 2" xfId="24939"/>
    <cellStyle name="常规 2 2 2 9 11 11 2" xfId="24940"/>
    <cellStyle name="常规 2 2 4 2 2 13 7 2" xfId="24941"/>
    <cellStyle name="常规 2 2 2 9 11 12" xfId="24942"/>
    <cellStyle name="常规 2 2 4 2 2 13 8" xfId="24943"/>
    <cellStyle name="常规 2 7 3 12 9 2" xfId="24944"/>
    <cellStyle name="常规 2 2 2 9 11 14" xfId="24945"/>
    <cellStyle name="常规 2 2 2 9 11 2" xfId="24946"/>
    <cellStyle name="常规 2 2 3 5 3 13" xfId="24947"/>
    <cellStyle name="常规 2 2 2 9 11 2 2" xfId="24948"/>
    <cellStyle name="常规 2 2 2 9 11 3" xfId="24949"/>
    <cellStyle name="常规 2 2 3 5 3 14" xfId="24950"/>
    <cellStyle name="常规 2 2 2 9 11 3 2" xfId="24951"/>
    <cellStyle name="常规 2 2 2 9 11 4" xfId="24952"/>
    <cellStyle name="常规 2 2 2 9 11 4 2" xfId="24953"/>
    <cellStyle name="常规 2 2 2 9 11 5" xfId="24954"/>
    <cellStyle name="常规 2 2 2 9 11 5 2" xfId="24955"/>
    <cellStyle name="常规 2 2 2 9 11 6 2" xfId="24956"/>
    <cellStyle name="常规 4 7 2 14" xfId="24957"/>
    <cellStyle name="常规 2 7 8 10 13" xfId="24958"/>
    <cellStyle name="常规 2 2 2 9 11 7 2" xfId="24959"/>
    <cellStyle name="常规 2 2 2 9 11 8 2" xfId="24960"/>
    <cellStyle name="常规 2 2 2 9 11 9" xfId="24961"/>
    <cellStyle name="常规 2 2 2 9 11 9 2" xfId="24962"/>
    <cellStyle name="常规 2 2 2 9 12" xfId="24963"/>
    <cellStyle name="常规 3 9 13 5" xfId="24964"/>
    <cellStyle name="常规 2 2 3 4 2 4 6 2" xfId="24965"/>
    <cellStyle name="常规 2 3 11 8 2" xfId="24966"/>
    <cellStyle name="常规 2 2 2 9 12 10 2" xfId="24967"/>
    <cellStyle name="常规 4 3 2 14 2" xfId="24968"/>
    <cellStyle name="常规 2 2 3 4 2 4 7" xfId="24969"/>
    <cellStyle name="常规 2 2 3 7 12 9 2" xfId="24970"/>
    <cellStyle name="常规 2 3 11 9" xfId="24971"/>
    <cellStyle name="常规 2 6 5 2 3 4 2" xfId="24972"/>
    <cellStyle name="常规 2 2 2 9 12 11" xfId="24973"/>
    <cellStyle name="常规 2 2 3 9 8 6 2" xfId="24974"/>
    <cellStyle name="常规 3 9 14 5" xfId="24975"/>
    <cellStyle name="常规 2 2 3 4 2 4 7 2" xfId="24976"/>
    <cellStyle name="常规 2 3 11 9 2" xfId="24977"/>
    <cellStyle name="常规 2 2 2 9 12 11 2" xfId="24978"/>
    <cellStyle name="常规 4 3 2 14 3" xfId="24979"/>
    <cellStyle name="常规 2 2 3 4 2 4 8" xfId="24980"/>
    <cellStyle name="常规 2 2 2 9 12 12" xfId="24981"/>
    <cellStyle name="常规 4 3 2 14 4" xfId="24982"/>
    <cellStyle name="常规 2 2 3 4 2 4 9" xfId="24983"/>
    <cellStyle name="常规 2 2 2 9 12 13" xfId="24984"/>
    <cellStyle name="常规 2 6 3 2 10 2 2" xfId="24985"/>
    <cellStyle name="常规 2 2 2 9 12 14" xfId="24986"/>
    <cellStyle name="常规 2 2 2 9 12 2" xfId="24987"/>
    <cellStyle name="常规 2 2 2 9 12 3" xfId="24988"/>
    <cellStyle name="常规 31 13 5 2" xfId="24989"/>
    <cellStyle name="常规 26 13 5 2" xfId="24990"/>
    <cellStyle name="常规 2 2 3 4 2 12 7" xfId="24991"/>
    <cellStyle name="常规 2 2 4 5 4 6" xfId="24992"/>
    <cellStyle name="常规 2 2 2 9 12 3 2" xfId="24993"/>
    <cellStyle name="常规 31 13 6 2" xfId="24994"/>
    <cellStyle name="常规 26 13 6 2" xfId="24995"/>
    <cellStyle name="常规 2 2 3 4 2 13 7" xfId="24996"/>
    <cellStyle name="常规 2 2 4 5 5 6" xfId="24997"/>
    <cellStyle name="常规 2 2 2 9 12 4 2" xfId="24998"/>
    <cellStyle name="常规 2 2 2 9 12 5" xfId="24999"/>
    <cellStyle name="常规 31 13 7 2" xfId="25000"/>
    <cellStyle name="常规 26 13 7 2" xfId="25001"/>
    <cellStyle name="常规 2 2 3 4 2 14 7" xfId="25002"/>
    <cellStyle name="常规 2 2 4 5 6 6" xfId="25003"/>
    <cellStyle name="常规 2 2 2 9 12 5 2" xfId="25004"/>
    <cellStyle name="常规 2 2 2 9 12 6 2" xfId="25005"/>
    <cellStyle name="常规 2 2 2 9 12 8 2" xfId="25006"/>
    <cellStyle name="常规 2 2 2 9 12 9" xfId="25007"/>
    <cellStyle name="常规 2 2 2 9 12 9 2" xfId="25008"/>
    <cellStyle name="常规 2 2 2 9 13" xfId="25009"/>
    <cellStyle name="常规 2 2 2 9 13 2" xfId="25010"/>
    <cellStyle name="常规 2 2 2 9 13 3 2" xfId="25011"/>
    <cellStyle name="常规 2 2 2 9 13 5" xfId="25012"/>
    <cellStyle name="常规 2 2 2 9 13 5 2" xfId="25013"/>
    <cellStyle name="常规 2 6 3 2 13 10" xfId="25014"/>
    <cellStyle name="常规 2 2 2 9 13 6 2" xfId="25015"/>
    <cellStyle name="常规 2 2 2 9 13 8 2" xfId="25016"/>
    <cellStyle name="常规 2 2 2 9 13 9" xfId="25017"/>
    <cellStyle name="常规 2 2 2 9 14" xfId="25018"/>
    <cellStyle name="常规 2 2 2 9 14 4 2" xfId="25019"/>
    <cellStyle name="常规 2 2 2 9 14 5" xfId="25020"/>
    <cellStyle name="常规 2 2 2 9 14 5 2" xfId="25021"/>
    <cellStyle name="常规 2 2 2 9 14 8 2" xfId="25022"/>
    <cellStyle name="常规 2 7 6 2 5 10 2" xfId="25023"/>
    <cellStyle name="常规 2 2 2 9 14 9" xfId="25024"/>
    <cellStyle name="常规 2 2 2 9 14 9 2" xfId="25025"/>
    <cellStyle name="常规 2 2 2 9 20" xfId="25026"/>
    <cellStyle name="常规 2 2 2 9 15" xfId="25027"/>
    <cellStyle name="常规 2 2 3 9 4 7 2" xfId="25028"/>
    <cellStyle name="常规 2 2 2 9 20 2" xfId="25029"/>
    <cellStyle name="常规 2 2 2 9 15 2" xfId="25030"/>
    <cellStyle name="常规 2 2 2 9 21" xfId="25031"/>
    <cellStyle name="常规 2 2 2 9 16" xfId="25032"/>
    <cellStyle name="常规 2 2 2 9 21 2" xfId="25033"/>
    <cellStyle name="常规 2 2 2 9 16 2" xfId="25034"/>
    <cellStyle name="常规 2 2 3 5 4 13" xfId="25035"/>
    <cellStyle name="常规 2 2 2 9 22" xfId="25036"/>
    <cellStyle name="常规 2 2 2 9 17" xfId="25037"/>
    <cellStyle name="常规 2 2 2 9 22 2" xfId="25038"/>
    <cellStyle name="常规 2 2 2 9 17 2" xfId="25039"/>
    <cellStyle name="常规 2 2 2 9 23 2" xfId="25040"/>
    <cellStyle name="常规 2 2 2 9 18 2" xfId="25041"/>
    <cellStyle name="常规 2 2 2 9 2" xfId="25042"/>
    <cellStyle name="常规 2 2 2 9 2 10" xfId="25043"/>
    <cellStyle name="常规 2 5 2 16 2" xfId="25044"/>
    <cellStyle name="常规 2 5 2 21 2" xfId="25045"/>
    <cellStyle name="常规 2 2 2 9 2 10 2" xfId="25046"/>
    <cellStyle name="常规 2 2 2 9 2 11" xfId="25047"/>
    <cellStyle name="常规 2 2 2 9 2 11 2" xfId="25048"/>
    <cellStyle name="常规 2 2 4 4 2 11 14" xfId="25049"/>
    <cellStyle name="常规 2 2 4 3 8 7 2" xfId="25050"/>
    <cellStyle name="常规 2 2 2 9 2 12" xfId="25051"/>
    <cellStyle name="常规 2 5 14 11 2" xfId="25052"/>
    <cellStyle name="常规 2 2 2 9 2 13" xfId="25053"/>
    <cellStyle name="常规 2 2 2 9 2 14" xfId="25054"/>
    <cellStyle name="常规 2 2 2 9 2 2" xfId="25055"/>
    <cellStyle name="常规 2 2 2 9 2 2 2" xfId="25056"/>
    <cellStyle name="常规 2 2 2 9 2 3 2" xfId="25057"/>
    <cellStyle name="常规 2 2 2 9 2 4 2" xfId="25058"/>
    <cellStyle name="常规 2 2 2 9 2 5 2" xfId="25059"/>
    <cellStyle name="常规 2 2 2 9 2 6" xfId="25060"/>
    <cellStyle name="常规 2 2 4 6 2 13 5 2" xfId="25061"/>
    <cellStyle name="常规 2 2 2 9 2 6 2" xfId="25062"/>
    <cellStyle name="常规 2 2 2 9 2 7" xfId="25063"/>
    <cellStyle name="常规 2 2 2 9 25" xfId="25064"/>
    <cellStyle name="常规 2 2 2 9 26" xfId="25065"/>
    <cellStyle name="常规 2 2 2 9 3 10 2" xfId="25066"/>
    <cellStyle name="常规 2 2 3 2 3 3 2" xfId="25067"/>
    <cellStyle name="常规 2 2 2 9 3 12" xfId="25068"/>
    <cellStyle name="常规 2 6 8 2 12 6 2" xfId="25069"/>
    <cellStyle name="常规 2 2 2 9 3 13" xfId="25070"/>
    <cellStyle name="常规 2 2 4 9 6 10 2" xfId="25071"/>
    <cellStyle name="常规 2 2 2 9 3 14" xfId="25072"/>
    <cellStyle name="常规 2 2 2 9 3 2" xfId="25073"/>
    <cellStyle name="常规 2 2 3 7 9 14" xfId="25074"/>
    <cellStyle name="常规 2 2 2 9 3 2 2" xfId="25075"/>
    <cellStyle name="常规 2 2 3 5 2 9 7" xfId="25076"/>
    <cellStyle name="常规 2 2 2 9 3 3 2" xfId="25077"/>
    <cellStyle name="常规 2 2 2 9 3 4 2" xfId="25078"/>
    <cellStyle name="常规 2 2 2 9 3 5 2" xfId="25079"/>
    <cellStyle name="常规 8 8 10 3" xfId="25080"/>
    <cellStyle name="常规 2 2 2 9 3 6" xfId="25081"/>
    <cellStyle name="常规 2 2 3 4 11 10 2" xfId="25082"/>
    <cellStyle name="常规 2 2 4 6 2 13 6 2" xfId="25083"/>
    <cellStyle name="常规 2 2 2 9 3 6 2" xfId="25084"/>
    <cellStyle name="常规 2 2 3 2 3 10" xfId="25085"/>
    <cellStyle name="常规 2 2 9 2 2" xfId="25086"/>
    <cellStyle name="常规 2 7 2 2 4 6 2" xfId="25087"/>
    <cellStyle name="常规 8 8 10 4" xfId="25088"/>
    <cellStyle name="常规 2 2 2 9 3 7" xfId="25089"/>
    <cellStyle name="常规 2 6 7 12 10 2" xfId="25090"/>
    <cellStyle name="常规 2 2 2 9 4" xfId="25091"/>
    <cellStyle name="常规 2 2 2 9 4 10 2" xfId="25092"/>
    <cellStyle name="常规 2 2 2 9 4 11 2" xfId="25093"/>
    <cellStyle name="常规 2 2 2 9 4 14" xfId="25094"/>
    <cellStyle name="常规 2 2 2 9 4 2" xfId="25095"/>
    <cellStyle name="常规 2 2 3 11 6" xfId="25096"/>
    <cellStyle name="常规 2 2 2 9 4 2 2" xfId="25097"/>
    <cellStyle name="常规 2 2 2 9 4 3" xfId="25098"/>
    <cellStyle name="常规 2 2 4 6 2 2 2 2" xfId="25099"/>
    <cellStyle name="常规 2 2 3 12 6" xfId="25100"/>
    <cellStyle name="常规 2 2 2 9 4 3 2" xfId="25101"/>
    <cellStyle name="常规 2 2 2 9 4 4" xfId="25102"/>
    <cellStyle name="常规 2 2 3 13 6" xfId="25103"/>
    <cellStyle name="常规 2 2 2 9 4 4 2" xfId="25104"/>
    <cellStyle name="常规 2 2 3 14 6" xfId="25105"/>
    <cellStyle name="常规 2 2 2 9 4 5 2" xfId="25106"/>
    <cellStyle name="常规 8 8 11 3" xfId="25107"/>
    <cellStyle name="常规 2 2 2 9 4 6" xfId="25108"/>
    <cellStyle name="常规 3 5 2 7" xfId="25109"/>
    <cellStyle name="常规 2 2 3 4 11 11 2" xfId="25110"/>
    <cellStyle name="常规 2 2 4 6 2 13 7 2" xfId="25111"/>
    <cellStyle name="常规 2 2 3 20 6" xfId="25112"/>
    <cellStyle name="常规 2 2 3 15 6" xfId="25113"/>
    <cellStyle name="常规 2 2 2 9 4 6 2" xfId="25114"/>
    <cellStyle name="常规 3 5 2 8" xfId="25115"/>
    <cellStyle name="常规 2 3 2 2 10" xfId="25116"/>
    <cellStyle name="常规 8 8 11 4" xfId="25117"/>
    <cellStyle name="常规 2 2 2 9 4 7" xfId="25118"/>
    <cellStyle name="常规 2 6 7 12 11 2" xfId="25119"/>
    <cellStyle name="常规 2 2 3 21 6" xfId="25120"/>
    <cellStyle name="常规 2 2 3 16 6" xfId="25121"/>
    <cellStyle name="常规 2 2 2 9 4 7 2" xfId="25122"/>
    <cellStyle name="常规 3 5 2 8 2" xfId="25123"/>
    <cellStyle name="常规 2 3 2 2 10 2" xfId="25124"/>
    <cellStyle name="常规 2 2 2 9 5" xfId="25125"/>
    <cellStyle name="常规 2 2 2 9 5 10" xfId="25126"/>
    <cellStyle name="常规 2 2 3 5 7 4 2" xfId="25127"/>
    <cellStyle name="常规 2 2 2 9 5 10 2" xfId="25128"/>
    <cellStyle name="常规 2 2 2 9 5 11 2" xfId="25129"/>
    <cellStyle name="常规 2 7 4 5 2" xfId="25130"/>
    <cellStyle name="常规 2 2 2 9 5 13" xfId="25131"/>
    <cellStyle name="常规 2 7 4 5 3" xfId="25132"/>
    <cellStyle name="常规 2 2 2 9 5 14" xfId="25133"/>
    <cellStyle name="常规 2 2 2 9 5 4 2" xfId="25134"/>
    <cellStyle name="常规 2 2 2 9 5 5 2" xfId="25135"/>
    <cellStyle name="常规 2 2 2 9 5 6 2" xfId="25136"/>
    <cellStyle name="常规 2 6 8 6 11" xfId="25137"/>
    <cellStyle name="常规 8 8 12 4" xfId="25138"/>
    <cellStyle name="常规 2 2 2 9 5 7" xfId="25139"/>
    <cellStyle name="常规 2 2 2 9 5 7 2" xfId="25140"/>
    <cellStyle name="常规 8 3 2 6 2" xfId="25141"/>
    <cellStyle name="常规 2 2 2 9 6" xfId="25142"/>
    <cellStyle name="常规 2 2 2 9 6 10" xfId="25143"/>
    <cellStyle name="常规 2 2 3 5 7 9 2" xfId="25144"/>
    <cellStyle name="常规 2 2 2 9 6 10 2" xfId="25145"/>
    <cellStyle name="常规 2 2 4 7 2 9 6" xfId="25146"/>
    <cellStyle name="常规 2 2 2 9 6 11" xfId="25147"/>
    <cellStyle name="常规 2 2 2 9 6 11 2" xfId="25148"/>
    <cellStyle name="常规 2 2 2 9 6 13" xfId="25149"/>
    <cellStyle name="常规 2 2 2 9 6 14" xfId="25150"/>
    <cellStyle name="常规 2 2 3 2 10 5" xfId="25151"/>
    <cellStyle name="常规 2 6 3 13" xfId="25152"/>
    <cellStyle name="常规 2 2 2 9 6 2" xfId="25153"/>
    <cellStyle name="常规 2 2 3 2 10 5 2" xfId="25154"/>
    <cellStyle name="常规 2 2 3 3 2 13 10" xfId="25155"/>
    <cellStyle name="常规 2 6 3 13 2" xfId="25156"/>
    <cellStyle name="常规 2 2 2 9 6 2 2" xfId="25157"/>
    <cellStyle name="常规 2 2 3 2 10 6" xfId="25158"/>
    <cellStyle name="常规 2 6 3 14" xfId="25159"/>
    <cellStyle name="常规 2 2 2 9 6 3" xfId="25160"/>
    <cellStyle name="常规 2 2 4 6 2 2 4 2" xfId="25161"/>
    <cellStyle name="常规 2 2 3 2 10 6 2" xfId="25162"/>
    <cellStyle name="常规 2 6 3 14 2" xfId="25163"/>
    <cellStyle name="常规 2 2 2 9 6 3 2" xfId="25164"/>
    <cellStyle name="常规 2 2 3 2 10 7" xfId="25165"/>
    <cellStyle name="常规 2 9 2 10 9 2" xfId="25166"/>
    <cellStyle name="常规 2 6 3 15" xfId="25167"/>
    <cellStyle name="常规 2 2 2 9 6 4" xfId="25168"/>
    <cellStyle name="常规 2 7 18 10 2" xfId="25169"/>
    <cellStyle name="常规 2 8 10 13" xfId="25170"/>
    <cellStyle name="常规 2 2 3 2 10 7 2" xfId="25171"/>
    <cellStyle name="常规 2 6 3 15 2" xfId="25172"/>
    <cellStyle name="常规 2 2 2 9 6 4 2" xfId="25173"/>
    <cellStyle name="常规 2 2 3 2 10 8 2" xfId="25174"/>
    <cellStyle name="常规 2 2 2 9 6 5 2" xfId="25175"/>
    <cellStyle name="常规 2 2 3 2 10 9" xfId="25176"/>
    <cellStyle name="常规 2 6 3 17" xfId="25177"/>
    <cellStyle name="常规 8 8 13 3" xfId="25178"/>
    <cellStyle name="常规 2 2 2 9 6 6" xfId="25179"/>
    <cellStyle name="常规 2 2 4 6 2 13 9 2" xfId="25180"/>
    <cellStyle name="常规 2 2 3 2 10 9 2" xfId="25181"/>
    <cellStyle name="常规 2 2 2 9 6 6 2" xfId="25182"/>
    <cellStyle name="常规 8 8 13 4" xfId="25183"/>
    <cellStyle name="常规 2 2 2 9 6 7" xfId="25184"/>
    <cellStyle name="常规 2 2 3 5 2 10 3" xfId="25185"/>
    <cellStyle name="常规 2 2 3 3 2 14 10" xfId="25186"/>
    <cellStyle name="常规 2 2 2 9 6 7 2" xfId="25187"/>
    <cellStyle name="常规 2 2 2 9 6 8" xfId="25188"/>
    <cellStyle name="常规 2 2 3 5 2 11 3" xfId="25189"/>
    <cellStyle name="常规 2 2 2 9 6 8 2" xfId="25190"/>
    <cellStyle name="常规 2 2 3 5 2 12 3" xfId="25191"/>
    <cellStyle name="常规 2 8 11 13" xfId="25192"/>
    <cellStyle name="常规 2 2 4 6 2 26" xfId="25193"/>
    <cellStyle name="常规 2 2 2 9 6 9 2" xfId="25194"/>
    <cellStyle name="常规 8 3 2 6 3" xfId="25195"/>
    <cellStyle name="常规 2 2 2 9 7" xfId="25196"/>
    <cellStyle name="常规 2 2 3 2 11 5" xfId="25197"/>
    <cellStyle name="常规 2 2 2 9 7 2" xfId="25198"/>
    <cellStyle name="常规 2 2 3 2 11 5 2" xfId="25199"/>
    <cellStyle name="常规 2 2 2 9 7 2 2" xfId="25200"/>
    <cellStyle name="常规 2 5 2 11 7" xfId="25201"/>
    <cellStyle name="常规 2 2 3 2 11 6" xfId="25202"/>
    <cellStyle name="常规 2 2 2 9 7 3" xfId="25203"/>
    <cellStyle name="常规 2 2 4 6 2 2 5 2" xfId="25204"/>
    <cellStyle name="常规 2 2 3 2 11 7" xfId="25205"/>
    <cellStyle name="常规 2 6 4 2 2 2" xfId="25206"/>
    <cellStyle name="常规 2 2 2 9 7 4" xfId="25207"/>
    <cellStyle name="常规 2 7 18 11 2" xfId="25208"/>
    <cellStyle name="常规 2 2 3 2 11 8" xfId="25209"/>
    <cellStyle name="常规 2 6 4 2 2 3" xfId="25210"/>
    <cellStyle name="常规 8 8 14 2" xfId="25211"/>
    <cellStyle name="常规 2 2 2 9 7 5" xfId="25212"/>
    <cellStyle name="常规 2 2 3 2 11 8 2" xfId="25213"/>
    <cellStyle name="常规 2 6 4 2 2 3 2" xfId="25214"/>
    <cellStyle name="常规 2 2 2 9 7 5 2" xfId="25215"/>
    <cellStyle name="常规 2 5 2 14 7" xfId="25216"/>
    <cellStyle name="常规 2 2 3 2 11 9" xfId="25217"/>
    <cellStyle name="常规 2 6 4 2 2 4" xfId="25218"/>
    <cellStyle name="常规 8 8 14 3" xfId="25219"/>
    <cellStyle name="常规 2 2 2 9 7 6" xfId="25220"/>
    <cellStyle name="常规 2 2 3 3 12 14" xfId="25221"/>
    <cellStyle name="常规 2 2 2 9 7 6 2" xfId="25222"/>
    <cellStyle name="常规 2 2 3 2 11 9 2" xfId="25223"/>
    <cellStyle name="常规 2 6 4 2 2 4 2" xfId="25224"/>
    <cellStyle name="常规 8 8 14 4" xfId="25225"/>
    <cellStyle name="常规 2 2 2 9 7 7" xfId="25226"/>
    <cellStyle name="常规 2 2 2 9 7 7 2" xfId="25227"/>
    <cellStyle name="常规 2 2 2 9 7 8" xfId="25228"/>
    <cellStyle name="常规 8 3 2 6 4" xfId="25229"/>
    <cellStyle name="常规 2 2 2 9 8" xfId="25230"/>
    <cellStyle name="常规 2 2 2 9 8 10 2" xfId="25231"/>
    <cellStyle name="常规 2 5 2 9 6 2" xfId="25232"/>
    <cellStyle name="常规 2 2 2 9 8 11 2" xfId="25233"/>
    <cellStyle name="常规 2 5 2 9 7 2" xfId="25234"/>
    <cellStyle name="常规 2 2 3 2 4 3 2" xfId="25235"/>
    <cellStyle name="常规 2 2 2 9 8 12" xfId="25236"/>
    <cellStyle name="常规 8 6 2 6 4" xfId="25237"/>
    <cellStyle name="常规 2 5 2 9 8" xfId="25238"/>
    <cellStyle name="常规 2 6 8 2 13 6 2" xfId="25239"/>
    <cellStyle name="常规 2 2 2 9 8 13" xfId="25240"/>
    <cellStyle name="常规 2 5 2 9 9" xfId="25241"/>
    <cellStyle name="常规 2 2 2 9 8 14" xfId="25242"/>
    <cellStyle name="常规 2 2 3 2 12 5" xfId="25243"/>
    <cellStyle name="常规 2 2 2 9 8 2" xfId="25244"/>
    <cellStyle name="常规 2 2 3 2 12 5 2" xfId="25245"/>
    <cellStyle name="常规 2 2 2 9 8 2 2" xfId="25246"/>
    <cellStyle name="常规 2 2 3 2 12 6" xfId="25247"/>
    <cellStyle name="常规 2 2 2 9 8 3" xfId="25248"/>
    <cellStyle name="常规 2 2 4 6 2 2 6 2" xfId="25249"/>
    <cellStyle name="常规 2 2 3 2 12 6 2" xfId="25250"/>
    <cellStyle name="常规 2 2 2 9 8 3 2" xfId="25251"/>
    <cellStyle name="常规 2 6 4 2 11 10 2" xfId="25252"/>
    <cellStyle name="常规 2 2 3 2 12 7" xfId="25253"/>
    <cellStyle name="常规 2 6 4 2 3 2" xfId="25254"/>
    <cellStyle name="常规 2 2 2 9 8 4" xfId="25255"/>
    <cellStyle name="常规 2 2 3 2 12 8" xfId="25256"/>
    <cellStyle name="常规 2 6 4 2 3 3" xfId="25257"/>
    <cellStyle name="常规 8 8 15 2" xfId="25258"/>
    <cellStyle name="常规 2 2 2 9 8 5" xfId="25259"/>
    <cellStyle name="常规 2 2 3 2 12 9" xfId="25260"/>
    <cellStyle name="常规 2 6 4 2 3 4" xfId="25261"/>
    <cellStyle name="常规 8 8 15 3" xfId="25262"/>
    <cellStyle name="常规 2 2 2 9 8 6" xfId="25263"/>
    <cellStyle name="常规 2 2 3 2 4 10" xfId="25264"/>
    <cellStyle name="常规 2 2 9 7 2" xfId="25265"/>
    <cellStyle name="常规 2 6 4 2 3 5" xfId="25266"/>
    <cellStyle name="常规 8 8 15 4" xfId="25267"/>
    <cellStyle name="常规 2 2 2 9 8 7" xfId="25268"/>
    <cellStyle name="常规 2 2 3 2 4 11" xfId="25269"/>
    <cellStyle name="常规 2 6 4 2 3 6" xfId="25270"/>
    <cellStyle name="常规 2 2 2 9 8 8" xfId="25271"/>
    <cellStyle name="常规 2 2 2 9 9" xfId="25272"/>
    <cellStyle name="常规 2 2 2 9 9 10 2" xfId="25273"/>
    <cellStyle name="常规 2 2 2 9 9 11 2" xfId="25274"/>
    <cellStyle name="常规 2 2 2 9 9 13" xfId="25275"/>
    <cellStyle name="常规 2 2 2 9 9 14" xfId="25276"/>
    <cellStyle name="常规 2 2 3 2 13 5" xfId="25277"/>
    <cellStyle name="常规 2 2 2 9 9 2" xfId="25278"/>
    <cellStyle name="常规 2 9 2 13 3" xfId="25279"/>
    <cellStyle name="常规 2 2 3 2 13 5 2" xfId="25280"/>
    <cellStyle name="常规 2 2 2 9 9 2 2" xfId="25281"/>
    <cellStyle name="常规 2 2 4 11 6" xfId="25282"/>
    <cellStyle name="常规 2 2 3 2 13 6" xfId="25283"/>
    <cellStyle name="常规 2 2 2 9 9 3" xfId="25284"/>
    <cellStyle name="常规 2 2 4 6 2 2 7 2" xfId="25285"/>
    <cellStyle name="常规 2 6 4 2 11 11 2" xfId="25286"/>
    <cellStyle name="常规 2 2 3 2 13 7" xfId="25287"/>
    <cellStyle name="常规 2 6 4 2 4 2" xfId="25288"/>
    <cellStyle name="常规 2 2 2 9 9 4" xfId="25289"/>
    <cellStyle name="常规 2 2 3 2 13 7 2" xfId="25290"/>
    <cellStyle name="常规 2 6 4 2 4 2 2" xfId="25291"/>
    <cellStyle name="常规 2 2 2 9 9 4 2" xfId="25292"/>
    <cellStyle name="常规 2 2 4 13 6" xfId="25293"/>
    <cellStyle name="常规 2 2 3 2 13 8" xfId="25294"/>
    <cellStyle name="常规 2 2 3 7 2 14 2 2" xfId="25295"/>
    <cellStyle name="常规 2 6 4 2 4 3" xfId="25296"/>
    <cellStyle name="常规 2 2 2 9 9 5" xfId="25297"/>
    <cellStyle name="常规 2 2 3 2 13 8 2" xfId="25298"/>
    <cellStyle name="常规 2 6 4 2 4 3 2" xfId="25299"/>
    <cellStyle name="常规 2 2 2 9 9 5 2" xfId="25300"/>
    <cellStyle name="常规 2 2 4 14 6" xfId="25301"/>
    <cellStyle name="常规 2 2 3 2 13 9" xfId="25302"/>
    <cellStyle name="常规 2 6 4 2 4 4" xfId="25303"/>
    <cellStyle name="常规 2 2 2 9 9 6" xfId="25304"/>
    <cellStyle name="常规 2 2 3 2 13 9 2" xfId="25305"/>
    <cellStyle name="常规 2 6 4 2 4 4 2" xfId="25306"/>
    <cellStyle name="常规 2 2 2 9 9 6 2" xfId="25307"/>
    <cellStyle name="常规 2 2 4 15 6" xfId="25308"/>
    <cellStyle name="常规 2 2 4 20 6" xfId="25309"/>
    <cellStyle name="常规 2 2 2 9 9 7" xfId="25310"/>
    <cellStyle name="常规 2 3 2 3 10" xfId="25311"/>
    <cellStyle name="常规 2 2 2 9 9 7 2" xfId="25312"/>
    <cellStyle name="常规 2 2 4 16 6" xfId="25313"/>
    <cellStyle name="常规 2 2 4 21 6" xfId="25314"/>
    <cellStyle name="常规 2 3 2 3 10 2" xfId="25315"/>
    <cellStyle name="常规 2 2 2 9 9 8" xfId="25316"/>
    <cellStyle name="常规 2 3 2 3 11" xfId="25317"/>
    <cellStyle name="常规 2 6 5 2 14 2 2" xfId="25318"/>
    <cellStyle name="常规 2 2 2 9 9 8 2" xfId="25319"/>
    <cellStyle name="常规 2 2 4 17 6" xfId="25320"/>
    <cellStyle name="常规 2 2 4 22 6" xfId="25321"/>
    <cellStyle name="常规 2 3 2 3 11 2" xfId="25322"/>
    <cellStyle name="常规 2 2 2 9 9 9 2" xfId="25323"/>
    <cellStyle name="常规 2 2 4 18 6" xfId="25324"/>
    <cellStyle name="常规 2 2 4 2 2 7" xfId="25325"/>
    <cellStyle name="常规 2 2 3 10 11 2" xfId="25326"/>
    <cellStyle name="常规 2 6 7 7 8 2" xfId="25327"/>
    <cellStyle name="常规 2 2 3 10 12" xfId="25328"/>
    <cellStyle name="常规 2 6 7 7 9" xfId="25329"/>
    <cellStyle name="常规 2 2 3 10 13" xfId="25330"/>
    <cellStyle name="常规 2 2 3 10 2" xfId="25331"/>
    <cellStyle name="常规 2 2 3 10 2 2" xfId="25332"/>
    <cellStyle name="常规 2 2 3 10 3" xfId="25333"/>
    <cellStyle name="常规 2 2 3 10 3 2" xfId="25334"/>
    <cellStyle name="常规 2 6 7 7 12" xfId="25335"/>
    <cellStyle name="常规 2 2 3 10 4" xfId="25336"/>
    <cellStyle name="常规 2 2 3 10 5" xfId="25337"/>
    <cellStyle name="常规 2 2 3 10 6" xfId="25338"/>
    <cellStyle name="常规 2 2 3 10 6 2" xfId="25339"/>
    <cellStyle name="常规 2 2 3 10 7" xfId="25340"/>
    <cellStyle name="常规 2 2 3 10 7 2" xfId="25341"/>
    <cellStyle name="常规 35 12" xfId="25342"/>
    <cellStyle name="常规 2 2 3 11 2" xfId="25343"/>
    <cellStyle name="常规 35 12 2" xfId="25344"/>
    <cellStyle name="常规 2 2 3 11 2 2" xfId="25345"/>
    <cellStyle name="常规 35 13" xfId="25346"/>
    <cellStyle name="常规 2 2 3 11 3" xfId="25347"/>
    <cellStyle name="常规 2 2 4 3 5 2 2" xfId="25348"/>
    <cellStyle name="常规 35 13 2" xfId="25349"/>
    <cellStyle name="常规 2 2 3 11 3 2" xfId="25350"/>
    <cellStyle name="常规 35 14" xfId="25351"/>
    <cellStyle name="常规 2 2 3 11 4" xfId="25352"/>
    <cellStyle name="常规 35 14 2" xfId="25353"/>
    <cellStyle name="常规 2 2 3 11 4 2" xfId="25354"/>
    <cellStyle name="常规 2 2 3 11 5" xfId="25355"/>
    <cellStyle name="常规 2 2 3 11 5 2" xfId="25356"/>
    <cellStyle name="常规 2 2 3 11 6 2" xfId="25357"/>
    <cellStyle name="常规 2 5 2 13 13" xfId="25358"/>
    <cellStyle name="常规 2 2 3 11 7" xfId="25359"/>
    <cellStyle name="常规 2 2 3 11 7 2" xfId="25360"/>
    <cellStyle name="常规 2 2 3 11 8" xfId="25361"/>
    <cellStyle name="常规 2 2 3 11 8 2" xfId="25362"/>
    <cellStyle name="常规 2 2 3 11 9" xfId="25363"/>
    <cellStyle name="常规 2 2 3 11 9 2" xfId="25364"/>
    <cellStyle name="常规 2 2 3 12 2" xfId="25365"/>
    <cellStyle name="常规 2 2 3 12 2 2" xfId="25366"/>
    <cellStyle name="常规 2 2 3 12 3" xfId="25367"/>
    <cellStyle name="常规 2 2 4 3 5 3 2" xfId="25368"/>
    <cellStyle name="常规 2 2 3 12 3 2" xfId="25369"/>
    <cellStyle name="常规 2 2 3 12 4" xfId="25370"/>
    <cellStyle name="常规 2 2 3 12 4 2" xfId="25371"/>
    <cellStyle name="常规 2 2 3 12 5" xfId="25372"/>
    <cellStyle name="常规 2 2 3 12 5 2" xfId="25373"/>
    <cellStyle name="常规 2 2 3 12 6 2" xfId="25374"/>
    <cellStyle name="常规 2 2 3 12 7 2" xfId="25375"/>
    <cellStyle name="常规 2 2 3 12 8" xfId="25376"/>
    <cellStyle name="常规 2 2 3 12 8 2" xfId="25377"/>
    <cellStyle name="常规 2 2 3 12 9" xfId="25378"/>
    <cellStyle name="常规 2 2 3 12 9 2" xfId="25379"/>
    <cellStyle name="常规 2 7 7 2 5 2 2" xfId="25380"/>
    <cellStyle name="常规 2 2 3 13" xfId="25381"/>
    <cellStyle name="常规 2 2 3 13 2" xfId="25382"/>
    <cellStyle name="常规 2 2 3 13 2 2" xfId="25383"/>
    <cellStyle name="常规 2 2 3 13 3" xfId="25384"/>
    <cellStyle name="常规 2 2 4 3 5 4 2" xfId="25385"/>
    <cellStyle name="常规 2 2 3 13 3 2" xfId="25386"/>
    <cellStyle name="常规 2 2 3 13 4" xfId="25387"/>
    <cellStyle name="常规 2 2 3 13 4 2" xfId="25388"/>
    <cellStyle name="常规 2 2 3 13 5" xfId="25389"/>
    <cellStyle name="常规 2 2 3 13 5 2" xfId="25390"/>
    <cellStyle name="常规 2 2 3 13 6 2" xfId="25391"/>
    <cellStyle name="常规 2 2 3 13 7 2" xfId="25392"/>
    <cellStyle name="常规 2 2 3 13 8" xfId="25393"/>
    <cellStyle name="常规 2 2 3 13 8 2" xfId="25394"/>
    <cellStyle name="常规 2 2 3 13 9" xfId="25395"/>
    <cellStyle name="常规 2 2 3 13 9 2" xfId="25396"/>
    <cellStyle name="常规 2 2 3 14" xfId="25397"/>
    <cellStyle name="常规 2 2 3 14 2" xfId="25398"/>
    <cellStyle name="常规 2 2 3 19 7" xfId="25399"/>
    <cellStyle name="常规 2 2 3 14 2 2" xfId="25400"/>
    <cellStyle name="常规 2 2 3 14 3" xfId="25401"/>
    <cellStyle name="常规 2 2 4 3 5 5 2" xfId="25402"/>
    <cellStyle name="常规 2 2 3 14 4" xfId="25403"/>
    <cellStyle name="常规 2 2 3 14 5" xfId="25404"/>
    <cellStyle name="常规 2 2 3 14 5 2" xfId="25405"/>
    <cellStyle name="常规 2 2 3 14 6 2" xfId="25406"/>
    <cellStyle name="常规 2 2 3 14 7" xfId="25407"/>
    <cellStyle name="常规 2 2 3 14 7 2" xfId="25408"/>
    <cellStyle name="常规 2 2 3 14 8" xfId="25409"/>
    <cellStyle name="常规 2 2 3 14 8 2" xfId="25410"/>
    <cellStyle name="常规 2 6 8 3 12" xfId="25411"/>
    <cellStyle name="常规 2 2 3 14 9" xfId="25412"/>
    <cellStyle name="常规 2 6 2 12 2 2" xfId="25413"/>
    <cellStyle name="常规 2 2 3 14 9 2" xfId="25414"/>
    <cellStyle name="常规 2 7 5 2 14 2 2" xfId="25415"/>
    <cellStyle name="常规 2 2 3 20" xfId="25416"/>
    <cellStyle name="常规 2 2 3 15" xfId="25417"/>
    <cellStyle name="常规 2 2 3 20 10" xfId="25418"/>
    <cellStyle name="常规 2 2 3 15 10" xfId="25419"/>
    <cellStyle name="常规 2 6 8 7 7" xfId="25420"/>
    <cellStyle name="常规 2 6 17 4" xfId="25421"/>
    <cellStyle name="常规 2 6 22 4" xfId="25422"/>
    <cellStyle name="常规 2 2 3 20 10 2" xfId="25423"/>
    <cellStyle name="常规 2 2 3 15 10 2" xfId="25424"/>
    <cellStyle name="常规 2 6 8 7 7 2" xfId="25425"/>
    <cellStyle name="常规 2 2 4 5 2 13 2 2" xfId="25426"/>
    <cellStyle name="常规 2 7 8 5 7 2" xfId="25427"/>
    <cellStyle name="常规 2 2 3 20 11" xfId="25428"/>
    <cellStyle name="常规 2 2 3 15 11" xfId="25429"/>
    <cellStyle name="常规 2 6 8 7 8" xfId="25430"/>
    <cellStyle name="常规 2 6 18 4" xfId="25431"/>
    <cellStyle name="常规 2 2 3 20 11 2" xfId="25432"/>
    <cellStyle name="常规 2 2 3 15 11 2" xfId="25433"/>
    <cellStyle name="常规 2 6 8 7 8 2" xfId="25434"/>
    <cellStyle name="常规 2 2 3 20 12" xfId="25435"/>
    <cellStyle name="常规 2 2 3 15 12" xfId="25436"/>
    <cellStyle name="常规 2 6 8 7 9" xfId="25437"/>
    <cellStyle name="常规 2 2 3 20 13" xfId="25438"/>
    <cellStyle name="常规 2 2 3 15 13" xfId="25439"/>
    <cellStyle name="常规 2 4 2 12 2" xfId="25440"/>
    <cellStyle name="常规 2 2 3 20 14" xfId="25441"/>
    <cellStyle name="常规 2 2 3 15 14" xfId="25442"/>
    <cellStyle name="常规 2 4 2 12 3" xfId="25443"/>
    <cellStyle name="常规 2 2 3 20 2" xfId="25444"/>
    <cellStyle name="常规 2 2 3 15 2" xfId="25445"/>
    <cellStyle name="常规 2 2 3 20 2 2" xfId="25446"/>
    <cellStyle name="常规 2 2 3 15 2 2" xfId="25447"/>
    <cellStyle name="常规 2 2 3 20 3" xfId="25448"/>
    <cellStyle name="常规 2 2 3 15 3" xfId="25449"/>
    <cellStyle name="常规 2 2 4 3 5 6 2" xfId="25450"/>
    <cellStyle name="常规 2 2 3 20 3 2" xfId="25451"/>
    <cellStyle name="常规 2 2 3 15 3 2" xfId="25452"/>
    <cellStyle name="常规 2 6 8 7 12" xfId="25453"/>
    <cellStyle name="常规 2 2 3 20 4" xfId="25454"/>
    <cellStyle name="常规 2 2 3 15 4" xfId="25455"/>
    <cellStyle name="常规 2 2 3 3 2 10 11" xfId="25456"/>
    <cellStyle name="常规 2 2 3 20 4 2" xfId="25457"/>
    <cellStyle name="常规 2 2 3 15 4 2" xfId="25458"/>
    <cellStyle name="常规 2 2 3 20 5" xfId="25459"/>
    <cellStyle name="常规 2 2 3 15 5" xfId="25460"/>
    <cellStyle name="常规 2 2 3 20 5 2" xfId="25461"/>
    <cellStyle name="常规 2 2 3 15 5 2" xfId="25462"/>
    <cellStyle name="常规 2 2 3 20 6 2" xfId="25463"/>
    <cellStyle name="常规 2 2 3 15 6 2" xfId="25464"/>
    <cellStyle name="常规 2 2 3 20 7" xfId="25465"/>
    <cellStyle name="常规 2 2 3 15 7" xfId="25466"/>
    <cellStyle name="常规 2 2 3 20 7 2" xfId="25467"/>
    <cellStyle name="常规 2 2 3 15 7 2" xfId="25468"/>
    <cellStyle name="常规 2 2 3 21" xfId="25469"/>
    <cellStyle name="常规 2 2 3 16" xfId="25470"/>
    <cellStyle name="常规 6 3 6 4" xfId="25471"/>
    <cellStyle name="常规 2 2 3 21 10" xfId="25472"/>
    <cellStyle name="常规 2 2 3 16 10" xfId="25473"/>
    <cellStyle name="常规 2 2 3 21 11" xfId="25474"/>
    <cellStyle name="常规 2 2 3 16 11" xfId="25475"/>
    <cellStyle name="常规 2 2 4 5 2 13 7 2" xfId="25476"/>
    <cellStyle name="常规 2 2 3 21 11 2" xfId="25477"/>
    <cellStyle name="常规 2 2 3 16 11 2" xfId="25478"/>
    <cellStyle name="常规 2 7 18 4" xfId="25479"/>
    <cellStyle name="常规 2 2 3 21 12" xfId="25480"/>
    <cellStyle name="常规 2 2 3 16 12" xfId="25481"/>
    <cellStyle name="常规 2 6 2 12 11 2" xfId="25482"/>
    <cellStyle name="常规 2 2 3 21 13" xfId="25483"/>
    <cellStyle name="常规 2 2 3 16 13" xfId="25484"/>
    <cellStyle name="常规 2 4 2 17 2" xfId="25485"/>
    <cellStyle name="常规 2 4 2 22 2" xfId="25486"/>
    <cellStyle name="常规 2 2 3 21 14" xfId="25487"/>
    <cellStyle name="常规 2 2 3 16 14" xfId="25488"/>
    <cellStyle name="常规 2 6 3 2 4 4 2" xfId="25489"/>
    <cellStyle name="常规 36 12" xfId="25490"/>
    <cellStyle name="常规 2 2 3 21 2" xfId="25491"/>
    <cellStyle name="常规 2 2 3 16 2" xfId="25492"/>
    <cellStyle name="常规 2 2 3 5 2 13 4" xfId="25493"/>
    <cellStyle name="常规 36 12 2" xfId="25494"/>
    <cellStyle name="常规 2 2 3 21 2 2" xfId="25495"/>
    <cellStyle name="常规 2 2 3 16 2 2" xfId="25496"/>
    <cellStyle name="常规 36 13" xfId="25497"/>
    <cellStyle name="常规 2 2 3 21 3" xfId="25498"/>
    <cellStyle name="常规 2 2 3 16 3" xfId="25499"/>
    <cellStyle name="常规 2 2 4 3 5 7 2" xfId="25500"/>
    <cellStyle name="常规 2 2 3 5 2 14 4" xfId="25501"/>
    <cellStyle name="常规 2 2 3 2 2 2 6" xfId="25502"/>
    <cellStyle name="常规 36 13 2" xfId="25503"/>
    <cellStyle name="常规 2 2 3 21 3 2" xfId="25504"/>
    <cellStyle name="常规 2 2 3 16 3 2" xfId="25505"/>
    <cellStyle name="常规 36 14" xfId="25506"/>
    <cellStyle name="常规 2 2 3 21 4" xfId="25507"/>
    <cellStyle name="常规 2 2 3 16 4" xfId="25508"/>
    <cellStyle name="常规 36 14 2" xfId="25509"/>
    <cellStyle name="常规 2 2 3 21 4 2" xfId="25510"/>
    <cellStyle name="常规 2 2 3 16 4 2" xfId="25511"/>
    <cellStyle name="常规 2 2 3 2 2 3 6" xfId="25512"/>
    <cellStyle name="常规 2 2 3 21 5" xfId="25513"/>
    <cellStyle name="常规 2 2 3 16 5" xfId="25514"/>
    <cellStyle name="常规 3 6_BCNS01标段清单细目" xfId="25515"/>
    <cellStyle name="常规 2 2 3 21 7" xfId="25516"/>
    <cellStyle name="常规 2 2 3 16 7" xfId="25517"/>
    <cellStyle name="常规 2 2 3 21 7 2" xfId="25518"/>
    <cellStyle name="常规 2 2 3 16 7 2" xfId="25519"/>
    <cellStyle name="常规 2 2 3 2 2 6 6" xfId="25520"/>
    <cellStyle name="常规 2 2 3 21 8" xfId="25521"/>
    <cellStyle name="常规 2 2 3 16 8" xfId="25522"/>
    <cellStyle name="常规 2 2 3 21 8 2" xfId="25523"/>
    <cellStyle name="常规 2 2 3 16 8 2" xfId="25524"/>
    <cellStyle name="常规 2 2 3 2 2 7 6" xfId="25525"/>
    <cellStyle name="常规 2 2 3 21 9" xfId="25526"/>
    <cellStyle name="常规 2 2 3 16 9" xfId="25527"/>
    <cellStyle name="常规 2 6 2 12 4 2" xfId="25528"/>
    <cellStyle name="常规 2 2 3 21 9 2" xfId="25529"/>
    <cellStyle name="常规 2 2 3 16 9 2" xfId="25530"/>
    <cellStyle name="常规 2 2 3 2 2 8 6" xfId="25531"/>
    <cellStyle name="常规 2 2 3 22" xfId="25532"/>
    <cellStyle name="常规 2 2 3 17" xfId="25533"/>
    <cellStyle name="常规 2 2 3 22 10 2" xfId="25534"/>
    <cellStyle name="常规 2 2 3 17 10 2" xfId="25535"/>
    <cellStyle name="常规 2 2 3 22 11 2" xfId="25536"/>
    <cellStyle name="常规 2 2 3 17 11 2" xfId="25537"/>
    <cellStyle name="常规 2 2 3 22 12" xfId="25538"/>
    <cellStyle name="常规 2 2 3 17 12" xfId="25539"/>
    <cellStyle name="常规 2 2 3 22 14" xfId="25540"/>
    <cellStyle name="常规 2 2 3 17 14" xfId="25541"/>
    <cellStyle name="常规 2 6 3 2 4 9 2" xfId="25542"/>
    <cellStyle name="常规 2 2 3 22 2" xfId="25543"/>
    <cellStyle name="常规 2 2 3 17 2" xfId="25544"/>
    <cellStyle name="常规 2 2 3 22 2 2" xfId="25545"/>
    <cellStyle name="常规 2 2 3 17 2 2" xfId="25546"/>
    <cellStyle name="常规 2 2 3 22 3 2" xfId="25547"/>
    <cellStyle name="常规 2 2 3 17 3 2" xfId="25548"/>
    <cellStyle name="常规 2 2 3 22 4" xfId="25549"/>
    <cellStyle name="常规 2 2 3 17 4" xfId="25550"/>
    <cellStyle name="常规 2 2 4 9 12 10 2" xfId="25551"/>
    <cellStyle name="常规 2 2 3 22 4 2" xfId="25552"/>
    <cellStyle name="常规 2 2 3 17 4 2" xfId="25553"/>
    <cellStyle name="常规 2 2 3 22 7" xfId="25554"/>
    <cellStyle name="常规 2 2 3 17 7" xfId="25555"/>
    <cellStyle name="常规 2 2 3 22 7 2" xfId="25556"/>
    <cellStyle name="常规 2 2 3 17 7 2" xfId="25557"/>
    <cellStyle name="常规 2 2 3 22 8" xfId="25558"/>
    <cellStyle name="常规 2 2 3 17 8" xfId="25559"/>
    <cellStyle name="常规 2 2 3 22 8 2" xfId="25560"/>
    <cellStyle name="常规 2 2 3 17 8 2" xfId="25561"/>
    <cellStyle name="常规 2 2 3 22 9" xfId="25562"/>
    <cellStyle name="常规 2 2 3 17 9" xfId="25563"/>
    <cellStyle name="常规 2 6 2 12 5 2" xfId="25564"/>
    <cellStyle name="常规 2 2 3 22 9 2" xfId="25565"/>
    <cellStyle name="常规 2 2 3 17 9 2" xfId="25566"/>
    <cellStyle name="常规 2 2 3 18 10 2" xfId="25567"/>
    <cellStyle name="常规 2 2 3 23 2" xfId="25568"/>
    <cellStyle name="常规 2 2 3 18 2" xfId="25569"/>
    <cellStyle name="常规 2 2 3 18 4" xfId="25570"/>
    <cellStyle name="常规 2 2 4 9 12 11 2" xfId="25571"/>
    <cellStyle name="常规 2 2 3 18 4 2" xfId="25572"/>
    <cellStyle name="常规 2 2 3 18 5 2" xfId="25573"/>
    <cellStyle name="常规 2 2 3 18 6 2" xfId="25574"/>
    <cellStyle name="常规 2 2 3 18 7" xfId="25575"/>
    <cellStyle name="常规 2 2 3 18 7 2" xfId="25576"/>
    <cellStyle name="常规 2 2 3 18 8 2" xfId="25577"/>
    <cellStyle name="常规 2 2 3 18 9" xfId="25578"/>
    <cellStyle name="常规 2 6 2 12 6 2" xfId="25579"/>
    <cellStyle name="常规 2 2 3 18 9 2" xfId="25580"/>
    <cellStyle name="常规 3 9 13 3 2" xfId="25581"/>
    <cellStyle name="常规 2 2 3 24" xfId="25582"/>
    <cellStyle name="常规 2 2 3 19" xfId="25583"/>
    <cellStyle name="常规 2 2 3 19 10" xfId="25584"/>
    <cellStyle name="常规 2 6 9 2 7" xfId="25585"/>
    <cellStyle name="常规 2 2 3 19 10 2" xfId="25586"/>
    <cellStyle name="常规 2 6 9 2 7 2" xfId="25587"/>
    <cellStyle name="常规 2 2 3 24 2" xfId="25588"/>
    <cellStyle name="常规 2 2 3 19 2" xfId="25589"/>
    <cellStyle name="常规 2 2 3 19 2 2" xfId="25590"/>
    <cellStyle name="常规 2 2 4 19 7" xfId="25591"/>
    <cellStyle name="常规 2 2 4 2 3 8" xfId="25592"/>
    <cellStyle name="常规 4 9 13 2 2" xfId="25593"/>
    <cellStyle name="常规 2 2 3 19 4" xfId="25594"/>
    <cellStyle name="常规 2 2 3 19 5" xfId="25595"/>
    <cellStyle name="常规 2 2 3 19 5 2" xfId="25596"/>
    <cellStyle name="常规 2 2 4 2 6 8" xfId="25597"/>
    <cellStyle name="常规 2 2 3 19 6 2" xfId="25598"/>
    <cellStyle name="常规 2 2 4 2 7 8" xfId="25599"/>
    <cellStyle name="常规 2 2 3 19 7 2" xfId="25600"/>
    <cellStyle name="常规 2 2 4 2 8 8" xfId="25601"/>
    <cellStyle name="常规 2 2 3 19 8" xfId="25602"/>
    <cellStyle name="常规 2 2 3 7 6 3 2" xfId="25603"/>
    <cellStyle name="常规 2 2 3 19 8 2" xfId="25604"/>
    <cellStyle name="常规 2 2 4 2 9 8" xfId="25605"/>
    <cellStyle name="常规 2 6 9 3 12" xfId="25606"/>
    <cellStyle name="常规 2 2 3 5 10 10" xfId="25607"/>
    <cellStyle name="常规 2 2 3 19 9" xfId="25608"/>
    <cellStyle name="常规 2 6 2 12 7 2" xfId="25609"/>
    <cellStyle name="常规 2 2 3 5 10 10 2" xfId="25610"/>
    <cellStyle name="常规 2 2 3 19 9 2" xfId="25611"/>
    <cellStyle name="常规 2 2 3 2" xfId="25612"/>
    <cellStyle name="常规 2 2 3 2 10" xfId="25613"/>
    <cellStyle name="常规 2 2 4 5 7 4 2" xfId="25614"/>
    <cellStyle name="常规 2 2 3 2 10 10" xfId="25615"/>
    <cellStyle name="常规 2 2 3 2 10 10 2" xfId="25616"/>
    <cellStyle name="常规 2 7 5 2 11 2" xfId="25617"/>
    <cellStyle name="常规 2 2 3 2 10 11" xfId="25618"/>
    <cellStyle name="常规 2 7 5 2 11 2 2" xfId="25619"/>
    <cellStyle name="常规 2 2 3 2 10 11 2" xfId="25620"/>
    <cellStyle name="常规 2 7 5 2 11 4" xfId="25621"/>
    <cellStyle name="常规 2 2 3 2 10 13" xfId="25622"/>
    <cellStyle name="常规 2 2 3 2 2 2 3 2" xfId="25623"/>
    <cellStyle name="常规 2 6 3 4 3" xfId="25624"/>
    <cellStyle name="常规 2 6 3 4 4" xfId="25625"/>
    <cellStyle name="常规 2 7 5 2 11 5" xfId="25626"/>
    <cellStyle name="常规 2 2 3 2 10 14" xfId="25627"/>
    <cellStyle name="常规 2 6 5 2 7 3 2" xfId="25628"/>
    <cellStyle name="常规 2 2 3 2 10 4 2" xfId="25629"/>
    <cellStyle name="常规 2 6 3 12 2" xfId="25630"/>
    <cellStyle name="常规 2 2 3 2 11" xfId="25631"/>
    <cellStyle name="常规 2 7 11 6 2" xfId="25632"/>
    <cellStyle name="常规 2 2 3 2 11 10" xfId="25633"/>
    <cellStyle name="常规 2 2 3 2 11 10 2" xfId="25634"/>
    <cellStyle name="常规 2 7 2 2 8 10" xfId="25635"/>
    <cellStyle name="常规 2 7 5 2 21 2" xfId="25636"/>
    <cellStyle name="常规 2 7 5 2 16 2" xfId="25637"/>
    <cellStyle name="常规 2 2 3 2 11 11" xfId="25638"/>
    <cellStyle name="常规 2 2 3 2 11 11 2" xfId="25639"/>
    <cellStyle name="常规 2 2 3 5 2 14 6 2" xfId="25640"/>
    <cellStyle name="常规 2 2 3 2 11 13" xfId="25641"/>
    <cellStyle name="常规 2 7 5 2 13 10 2" xfId="25642"/>
    <cellStyle name="常规 2 2 3 2 2 2 8 2" xfId="25643"/>
    <cellStyle name="常规 2 6 3 9 3" xfId="25644"/>
    <cellStyle name="常规 2 2 3 2 11 3 2" xfId="25645"/>
    <cellStyle name="常规 2 2 3 2 11 4" xfId="25646"/>
    <cellStyle name="常规 2 2 3 3 11 14" xfId="25647"/>
    <cellStyle name="常规 2 5 2 10 7" xfId="25648"/>
    <cellStyle name="常规 2 2 3 2 11 4 2" xfId="25649"/>
    <cellStyle name="常规 2 2 3 2 12 10" xfId="25650"/>
    <cellStyle name="常规 2 2 3 2 12 10 2" xfId="25651"/>
    <cellStyle name="常规 2 2 3 2 12 11" xfId="25652"/>
    <cellStyle name="常规 2 2 4 2 8 6 2" xfId="25653"/>
    <cellStyle name="常规 2 2 3 2 12 11 2" xfId="25654"/>
    <cellStyle name="常规 2 2 3 2 12 12" xfId="25655"/>
    <cellStyle name="常规 2 2 3 2 13 10 2" xfId="25656"/>
    <cellStyle name="常规 2 2 3 2 13 11 2" xfId="25657"/>
    <cellStyle name="常规 2 9 2 2 10" xfId="25658"/>
    <cellStyle name="常规 2 2 3 2 13 12" xfId="25659"/>
    <cellStyle name="常规 2 9 2 2 11" xfId="25660"/>
    <cellStyle name="常规 2 2 3 2 13 13" xfId="25661"/>
    <cellStyle name="常规 2 9 2 2 12" xfId="25662"/>
    <cellStyle name="常规 2 2 3 2 13 14" xfId="25663"/>
    <cellStyle name="常规 2 2 4 3 13 9 2" xfId="25664"/>
    <cellStyle name="常规 2 2 3 2 14" xfId="25665"/>
    <cellStyle name="常规 2 2 3 2 14 10" xfId="25666"/>
    <cellStyle name="常规 2 9 2 3 10" xfId="25667"/>
    <cellStyle name="常规 2 2 3 2 14 12" xfId="25668"/>
    <cellStyle name="常规 2 7 2 11 6 2" xfId="25669"/>
    <cellStyle name="常规 2 9 2 3 11" xfId="25670"/>
    <cellStyle name="常规 2 2 3 2 14 13" xfId="25671"/>
    <cellStyle name="常规 2 9 2 3 12" xfId="25672"/>
    <cellStyle name="常规 2 2 3 2 14 14" xfId="25673"/>
    <cellStyle name="常规 2 2 3 2 14 7 2" xfId="25674"/>
    <cellStyle name="常规 2 6 4 2 5 2 2" xfId="25675"/>
    <cellStyle name="常规 2 2 3 2 14 8 2" xfId="25676"/>
    <cellStyle name="常规 2 6 4 2 5 3 2" xfId="25677"/>
    <cellStyle name="常规 2 2 3 2 14 9 2" xfId="25678"/>
    <cellStyle name="常规 2 6 4 2 5 4 2" xfId="25679"/>
    <cellStyle name="常规 2 2 3 2 15" xfId="25680"/>
    <cellStyle name="常规 2 9 2 12 8" xfId="25681"/>
    <cellStyle name="常规 2 2 3 2 15 10" xfId="25682"/>
    <cellStyle name="常规 2 4 10 5" xfId="25683"/>
    <cellStyle name="常规 2 9 2 12 8 2" xfId="25684"/>
    <cellStyle name="常规 2 2 3 2 15 10 2" xfId="25685"/>
    <cellStyle name="常规 2 4 10 5 2" xfId="25686"/>
    <cellStyle name="常规 2 6 2 2 14 5" xfId="25687"/>
    <cellStyle name="常规 2 9 2 4 11" xfId="25688"/>
    <cellStyle name="常规 2 2 3 2 15 13" xfId="25689"/>
    <cellStyle name="常规 2 4 10 8" xfId="25690"/>
    <cellStyle name="常规 2 2 3 2 2 3 3 2" xfId="25691"/>
    <cellStyle name="常规 2 6 4 4 3" xfId="25692"/>
    <cellStyle name="常规 2 6 4 4 4" xfId="25693"/>
    <cellStyle name="常规 2 9 2 4 12" xfId="25694"/>
    <cellStyle name="常规 2 2 3 2 15 14" xfId="25695"/>
    <cellStyle name="常规 2 4 10 9" xfId="25696"/>
    <cellStyle name="常规 2 6 5 2 8 3 2" xfId="25697"/>
    <cellStyle name="常规 2 2 3 2 15 5" xfId="25698"/>
    <cellStyle name="常规 2 6 4 13" xfId="25699"/>
    <cellStyle name="常规 2 2 3 2 15 5 2" xfId="25700"/>
    <cellStyle name="常规 2 6 4 13 2" xfId="25701"/>
    <cellStyle name="常规 2 2 3 2 15 6 2" xfId="25702"/>
    <cellStyle name="常规 2 6 4 14 2" xfId="25703"/>
    <cellStyle name="常规 2 6 4 15" xfId="25704"/>
    <cellStyle name="常规 2 2 3 2 15 7" xfId="25705"/>
    <cellStyle name="常规 2 6 4 2 6 2" xfId="25706"/>
    <cellStyle name="常规 2 6 4 15 2" xfId="25707"/>
    <cellStyle name="常规 2 2 3 2 15 7 2" xfId="25708"/>
    <cellStyle name="常规 2 6 4 2 6 2 2" xfId="25709"/>
    <cellStyle name="常规 2 6 4 16" xfId="25710"/>
    <cellStyle name="常规 2 2 3 2 15 8" xfId="25711"/>
    <cellStyle name="常规 2 2 3 7 2 14 4 2" xfId="25712"/>
    <cellStyle name="常规 2 6 4 2 6 3" xfId="25713"/>
    <cellStyle name="常规 2 2 3 2 15 8 2" xfId="25714"/>
    <cellStyle name="常规 2 6 4 2 6 3 2" xfId="25715"/>
    <cellStyle name="常规 2 2 3 2 15 9 2" xfId="25716"/>
    <cellStyle name="常规 2 6 4 2 6 4 2" xfId="25717"/>
    <cellStyle name="常规 2 2 3 2 16" xfId="25718"/>
    <cellStyle name="常规 6 9 2" xfId="25719"/>
    <cellStyle name="常规 2 2 3 2 17" xfId="25720"/>
    <cellStyle name="常规 6 9 3" xfId="25721"/>
    <cellStyle name="常规 2 7 3 12 5 2" xfId="25722"/>
    <cellStyle name="常规 2 2 3 2 18" xfId="25723"/>
    <cellStyle name="常规 2 2 3 2 2 10 10 2" xfId="25724"/>
    <cellStyle name="常规 2 2 4 4 12" xfId="25725"/>
    <cellStyle name="常规 2 2 3 2 2 10 11 2" xfId="25726"/>
    <cellStyle name="常规 2 7 19 10" xfId="25727"/>
    <cellStyle name="常规 2 2 3 2 2 10 13" xfId="25728"/>
    <cellStyle name="常规 33 9 10 2" xfId="25729"/>
    <cellStyle name="常规 28 9 10 2" xfId="25730"/>
    <cellStyle name="常规 2 2 3 2 2 10 2" xfId="25731"/>
    <cellStyle name="常规 2 2 3 2 2 10 3" xfId="25732"/>
    <cellStyle name="常规 2 2 3 2 2 10 4" xfId="25733"/>
    <cellStyle name="常规 2 2 4 8 5 9 2" xfId="25734"/>
    <cellStyle name="常规 2 2 3 2 2 10 4 2" xfId="25735"/>
    <cellStyle name="常规 2 2 3 2 2 10 5 2" xfId="25736"/>
    <cellStyle name="常规 33 9 11 2" xfId="25737"/>
    <cellStyle name="常规 28 9 11 2" xfId="25738"/>
    <cellStyle name="常规 2 2 3 2 2 11 2" xfId="25739"/>
    <cellStyle name="常规 2 2 3 2 2 11 3" xfId="25740"/>
    <cellStyle name="常规 2 2 3 2 2 11 4" xfId="25741"/>
    <cellStyle name="常规 7 18 3" xfId="25742"/>
    <cellStyle name="常规 2 7 4 2 4 8" xfId="25743"/>
    <cellStyle name="常规 2 2 3 2 2 11 4 2" xfId="25744"/>
    <cellStyle name="常规 2 2 3 2 2 11 5" xfId="25745"/>
    <cellStyle name="常规 33 9 12" xfId="25746"/>
    <cellStyle name="常规 28 9 12" xfId="25747"/>
    <cellStyle name="常规 2 2 3 2 2 12" xfId="25748"/>
    <cellStyle name="常规 2 2 5 14 6 2" xfId="25749"/>
    <cellStyle name="常规 2 7 8 2 3 6" xfId="25750"/>
    <cellStyle name="常规 2 2 3 3 2 8 6 2" xfId="25751"/>
    <cellStyle name="常规 2 2 3 2 2 12 11" xfId="25752"/>
    <cellStyle name="常规 2 7 8 2 3 7" xfId="25753"/>
    <cellStyle name="常规 2 2 3 2 2 12 12" xfId="25754"/>
    <cellStyle name="常规 2 7 8 2 3 8" xfId="25755"/>
    <cellStyle name="常规 2 2 3 2 2 12 13" xfId="25756"/>
    <cellStyle name="常规 2 7 7 2 14 14" xfId="25757"/>
    <cellStyle name="常规 2 2 3 2 2 12 2" xfId="25758"/>
    <cellStyle name="常规 2 2 3 2 2 12 3" xfId="25759"/>
    <cellStyle name="常规 2 2 3 2 2 12 3 2" xfId="25760"/>
    <cellStyle name="常规 2 2 3 2 2 12 4" xfId="25761"/>
    <cellStyle name="常规 2 2 3 2 2 12 4 2" xfId="25762"/>
    <cellStyle name="常规 2 2 3 2 2 12 5" xfId="25763"/>
    <cellStyle name="常规 2 2 3 2 2 12 5 2" xfId="25764"/>
    <cellStyle name="常规 2 6 5 10 7" xfId="25765"/>
    <cellStyle name="常规 33 9 13" xfId="25766"/>
    <cellStyle name="常规 28 9 13" xfId="25767"/>
    <cellStyle name="常规 2 2 3 2 2 13" xfId="25768"/>
    <cellStyle name="常规 2 7 8 2 8 5 2" xfId="25769"/>
    <cellStyle name="常规 2 2 3 2 2 13 10 2" xfId="25770"/>
    <cellStyle name="常规 2 7 8 2 8 6" xfId="25771"/>
    <cellStyle name="常规 2 2 3 2 2 13 11" xfId="25772"/>
    <cellStyle name="常规 2 7 8 2 8 6 2" xfId="25773"/>
    <cellStyle name="常规 2 7 7 2 12 11" xfId="25774"/>
    <cellStyle name="常规 2 2 3 2 2 13 11 2" xfId="25775"/>
    <cellStyle name="常规 2 7 8 2 8 7" xfId="25776"/>
    <cellStyle name="常规 2 2 3 2 2 13 12" xfId="25777"/>
    <cellStyle name="常规 2 2 3 2 2 13 2" xfId="25778"/>
    <cellStyle name="常规 2 2 3 2 2 13 3 2" xfId="25779"/>
    <cellStyle name="常规 2 6 7 2 5 11" xfId="25780"/>
    <cellStyle name="常规 2 2 3 2 2 13 4" xfId="25781"/>
    <cellStyle name="常规 2 2 3 2 2 13 5" xfId="25782"/>
    <cellStyle name="常规 2 2 3 2 2 13 5 2" xfId="25783"/>
    <cellStyle name="常规 2 2 3 2 2 14 10 2" xfId="25784"/>
    <cellStyle name="常规 2 2 3 2 2 14 11" xfId="25785"/>
    <cellStyle name="常规 2 2 3 2 2 14 11 2" xfId="25786"/>
    <cellStyle name="常规 2 2 4 4 2 12 12" xfId="25787"/>
    <cellStyle name="常规 2 2 3 2 2 14 12" xfId="25788"/>
    <cellStyle name="常规 2 2 3 2 2 14 2" xfId="25789"/>
    <cellStyle name="常规 2 2 3 2 2 14 2 2" xfId="25790"/>
    <cellStyle name="常规 2 2 3 9 9 3" xfId="25791"/>
    <cellStyle name="常规 4 5 7 4" xfId="25792"/>
    <cellStyle name="常规 2 2 4 4 2 10 9" xfId="25793"/>
    <cellStyle name="常规 2 2 3 2 2 14 3 2" xfId="25794"/>
    <cellStyle name="常规 4 5 8 4" xfId="25795"/>
    <cellStyle name="常规 2 2 4 4 2 11 9" xfId="25796"/>
    <cellStyle name="常规 2 2 3 2 2 20 2" xfId="25797"/>
    <cellStyle name="常规 2 2 3 2 2 15 2" xfId="25798"/>
    <cellStyle name="常规 2 2 3 2 2 21" xfId="25799"/>
    <cellStyle name="常规 2 2 3 2 2 16" xfId="25800"/>
    <cellStyle name="常规 2 2 3 2 2 21 2" xfId="25801"/>
    <cellStyle name="常规 2 2 3 2 2 16 2" xfId="25802"/>
    <cellStyle name="常规 2 2 3 2 2 2 10" xfId="25803"/>
    <cellStyle name="常规 2 2 3 2 2 2 10 2" xfId="25804"/>
    <cellStyle name="常规 2 6 3 15 7" xfId="25805"/>
    <cellStyle name="常规 2 2 3 2 2 2 11" xfId="25806"/>
    <cellStyle name="常规 2 2 4 3 2 17 2" xfId="25807"/>
    <cellStyle name="常规 2 2 4 3 2 22 2" xfId="25808"/>
    <cellStyle name="常规 2 2 3 2 2 2 11 2" xfId="25809"/>
    <cellStyle name="常规 2 2 3 4 14 6 2" xfId="25810"/>
    <cellStyle name="常规 2 2 3 2 2 2 12" xfId="25811"/>
    <cellStyle name="常规 2 2 4 3 11 10 2" xfId="25812"/>
    <cellStyle name="常规 2 2 3 2 2 2 13" xfId="25813"/>
    <cellStyle name="常规 2 2 3 2 2 2 2 2" xfId="25814"/>
    <cellStyle name="常规 2 6 3 3 3" xfId="25815"/>
    <cellStyle name="常规 2 2 3 2 2 2 3" xfId="25816"/>
    <cellStyle name="常规 2 2 3 5 2 14 2" xfId="25817"/>
    <cellStyle name="常规 2 2 3 2 2 2 4" xfId="25818"/>
    <cellStyle name="常规 2 7 5 2 12 4" xfId="25819"/>
    <cellStyle name="常规 2 2 3 5 2 14 2 2" xfId="25820"/>
    <cellStyle name="常规 2 2 3 2 2 2 4 2" xfId="25821"/>
    <cellStyle name="常规 2 6 3 5 3" xfId="25822"/>
    <cellStyle name="常规 2 7 5 2 13 4" xfId="25823"/>
    <cellStyle name="常规 2 2 3 5 2 14 3 2" xfId="25824"/>
    <cellStyle name="常规 2 2 3 2 2 2 5 2" xfId="25825"/>
    <cellStyle name="常规 2 6 3 6 3" xfId="25826"/>
    <cellStyle name="常规 2 7 5 2 14 4" xfId="25827"/>
    <cellStyle name="常规 2 2 3 5 2 14 4 2" xfId="25828"/>
    <cellStyle name="常规 2 2 3 2 2 2 6 2" xfId="25829"/>
    <cellStyle name="常规 2 6 3 7 3" xfId="25830"/>
    <cellStyle name="常规 2 2 3 5 2 14 5" xfId="25831"/>
    <cellStyle name="常规 2 2 3 2 2 2 7" xfId="25832"/>
    <cellStyle name="常规 2 2 3 5 2 14 5 2" xfId="25833"/>
    <cellStyle name="常规 2 2 3 2 2 2 7 2" xfId="25834"/>
    <cellStyle name="常规 2 6 3 8 3" xfId="25835"/>
    <cellStyle name="常规 2 2 3 5 2 14 6" xfId="25836"/>
    <cellStyle name="常规 2 7 5 2 13 10" xfId="25837"/>
    <cellStyle name="常规 2 2 3 2 2 2 8" xfId="25838"/>
    <cellStyle name="常规 2 2 3 2 2 3 10" xfId="25839"/>
    <cellStyle name="常规 2 6 3 12 3 2" xfId="25840"/>
    <cellStyle name="常规 2 2 3 2 2 3 10 2" xfId="25841"/>
    <cellStyle name="常规 2 6 4 15 7" xfId="25842"/>
    <cellStyle name="常规 2 2 3 2 2 3 11" xfId="25843"/>
    <cellStyle name="常规 2 2 3 2 2 3 11 2" xfId="25844"/>
    <cellStyle name="常规 2 2 3 2 2 3 12" xfId="25845"/>
    <cellStyle name="常规 2 2 3 2 2 3 13" xfId="25846"/>
    <cellStyle name="常规 33 9 3 2" xfId="25847"/>
    <cellStyle name="常规 28 9 3 2" xfId="25848"/>
    <cellStyle name="常规 2 2 3 2 2 3 2" xfId="25849"/>
    <cellStyle name="常规 2 2 3 2 2 3 3" xfId="25850"/>
    <cellStyle name="常规 2 2 3 5 2 20 2" xfId="25851"/>
    <cellStyle name="常规 2 2 3 5 2 15 2" xfId="25852"/>
    <cellStyle name="常规 2 2 3 2 2 3 4" xfId="25853"/>
    <cellStyle name="常规 2 4 12 8" xfId="25854"/>
    <cellStyle name="常规 2 2 3 2 2 3 5 2" xfId="25855"/>
    <cellStyle name="常规 2 6 4 6 3" xfId="25856"/>
    <cellStyle name="常规 2 4 13 8" xfId="25857"/>
    <cellStyle name="常规 2 6 4 2 12 10" xfId="25858"/>
    <cellStyle name="常规 2 2 3 2 2 3 6 2" xfId="25859"/>
    <cellStyle name="常规 2 6 4 7 3" xfId="25860"/>
    <cellStyle name="常规 2 2 3 2 2 3 7" xfId="25861"/>
    <cellStyle name="常规 2 2 3 2 2 3 8" xfId="25862"/>
    <cellStyle name="常规 2 9 2 5 11" xfId="25863"/>
    <cellStyle name="常规 2 4 15 8" xfId="25864"/>
    <cellStyle name="常规 2 2 3 2 2 3 8 2" xfId="25865"/>
    <cellStyle name="常规 2 6 4 9 3" xfId="25866"/>
    <cellStyle name="常规 33 9 4 2" xfId="25867"/>
    <cellStyle name="常规 28 9 4 2" xfId="25868"/>
    <cellStyle name="常规 2 2 3 2 2 4 2" xfId="25869"/>
    <cellStyle name="常规 2 2 3 2 2 4 3" xfId="25870"/>
    <cellStyle name="常规 2 2 3 5 2 21 2" xfId="25871"/>
    <cellStyle name="常规 2 2 3 5 2 16 2" xfId="25872"/>
    <cellStyle name="常规 2 2 3 2 2 4 4" xfId="25873"/>
    <cellStyle name="常规 2 2 3 2 2 4 8 2" xfId="25874"/>
    <cellStyle name="常规 2 6 5 9 3" xfId="25875"/>
    <cellStyle name="常规 2 4 10 10" xfId="25876"/>
    <cellStyle name="常规 2 8 12 10 2" xfId="25877"/>
    <cellStyle name="常规 2 2 3 2 2 5 2 2" xfId="25878"/>
    <cellStyle name="常规 2 6 6 3 3" xfId="25879"/>
    <cellStyle name="常规 2 2 3 2 2 5 5 2" xfId="25880"/>
    <cellStyle name="常规 2 6 6 6 3" xfId="25881"/>
    <cellStyle name="常规 2 2 3 2 2 5 6 2" xfId="25882"/>
    <cellStyle name="常规 2 6 6 7 3" xfId="25883"/>
    <cellStyle name="常规 2 4 11 10" xfId="25884"/>
    <cellStyle name="常规 2 2 3 2 2 5 7 2" xfId="25885"/>
    <cellStyle name="常规 2 6 6 8 3" xfId="25886"/>
    <cellStyle name="常规 2 2 3 2 2 5 8" xfId="25887"/>
    <cellStyle name="常规 2 7 8 4 14" xfId="25888"/>
    <cellStyle name="常规 2 2 3 2 2 6 10" xfId="25889"/>
    <cellStyle name="常规 2 2 3 2 2 6 10 2" xfId="25890"/>
    <cellStyle name="常规 2 2 3 9 12 14" xfId="25891"/>
    <cellStyle name="常规 2 6 7 15 7" xfId="25892"/>
    <cellStyle name="常规 2 2 3 2 2 6 11" xfId="25893"/>
    <cellStyle name="常规 2 2 3 2 2 6 11 2" xfId="25894"/>
    <cellStyle name="常规 2 8 12 9 2" xfId="25895"/>
    <cellStyle name="常规 2 2 3 2 2 6 12" xfId="25896"/>
    <cellStyle name="常规 2 2 3 5 2 5 7 2" xfId="25897"/>
    <cellStyle name="常规 37 6 7 2" xfId="25898"/>
    <cellStyle name="常规 2 2 3 2 2 6 13" xfId="25899"/>
    <cellStyle name="常规 2 2 3 2 2 6 14" xfId="25900"/>
    <cellStyle name="常规 4 6 2 12 2" xfId="25901"/>
    <cellStyle name="常规 2 4 15 10" xfId="25902"/>
    <cellStyle name="常规 2 2 3 2 2 6 2 2" xfId="25903"/>
    <cellStyle name="常规 2 6 7 3 3" xfId="25904"/>
    <cellStyle name="常规 2 2 3 2 2 6 3" xfId="25905"/>
    <cellStyle name="常规 2 2 3 2 2 6 3 2" xfId="25906"/>
    <cellStyle name="常规 2 6 4 9 10" xfId="25907"/>
    <cellStyle name="常规 2 6 7 4 3" xfId="25908"/>
    <cellStyle name="常规 4 6 2 14" xfId="25909"/>
    <cellStyle name="常规 2 2 3 5 2 23 2" xfId="25910"/>
    <cellStyle name="常规 2 2 3 5 2 18 2" xfId="25911"/>
    <cellStyle name="常规 2 2 3 2 2 6 4" xfId="25912"/>
    <cellStyle name="常规 2 2 3 2 2 6 4 2" xfId="25913"/>
    <cellStyle name="常规 2 6 7 5 3" xfId="25914"/>
    <cellStyle name="常规 2 2 3 2 2 6 5 2" xfId="25915"/>
    <cellStyle name="常规 2 6 7 6 3" xfId="25916"/>
    <cellStyle name="常规 2 2 3 2 2 6 6 2" xfId="25917"/>
    <cellStyle name="常规 2 6 7 7 3" xfId="25918"/>
    <cellStyle name="常规 2 2 3 2 2 6 7" xfId="25919"/>
    <cellStyle name="常规 2 2 3 2 2 6 7 2" xfId="25920"/>
    <cellStyle name="常规 2 6 7 8 3" xfId="25921"/>
    <cellStyle name="常规 2 2 3 2 2 6 8" xfId="25922"/>
    <cellStyle name="常规 2 2 3 2 2 6 8 2" xfId="25923"/>
    <cellStyle name="常规 2 6 7 9 3" xfId="25924"/>
    <cellStyle name="常规 2 2 3 2 2 6 9" xfId="25925"/>
    <cellStyle name="常规 35 2 6" xfId="25926"/>
    <cellStyle name="常规 2 2 3 2 2 6 9 2" xfId="25927"/>
    <cellStyle name="常规 2 7 8 5 14" xfId="25928"/>
    <cellStyle name="常规 2 2 3 2 2 7 10" xfId="25929"/>
    <cellStyle name="常规 2 2 3 2 2 7 10 2" xfId="25930"/>
    <cellStyle name="常规 2 6 8 15 7" xfId="25931"/>
    <cellStyle name="常规 2 2 3 2 2 7 11" xfId="25932"/>
    <cellStyle name="常规 2 2 3 2 2 7 11 2" xfId="25933"/>
    <cellStyle name="常规 2 2 3 4 15 6 2" xfId="25934"/>
    <cellStyle name="常规 2 2 3 2 2 7 12" xfId="25935"/>
    <cellStyle name="常规 2 2 3 2 2 7 13" xfId="25936"/>
    <cellStyle name="常规 2 2 3 2 2 7 2 2" xfId="25937"/>
    <cellStyle name="常规 2 6 8 3 3" xfId="25938"/>
    <cellStyle name="常规 2 2 3 2 2 7 3" xfId="25939"/>
    <cellStyle name="常规 2 2 3 2 2 7 3 2" xfId="25940"/>
    <cellStyle name="常规 2 6 8 4 3" xfId="25941"/>
    <cellStyle name="常规 2 2 3 5 2 24 2" xfId="25942"/>
    <cellStyle name="常规 2 2 3 5 2 19 2" xfId="25943"/>
    <cellStyle name="常规 2 2 3 2 2 7 4" xfId="25944"/>
    <cellStyle name="常规 2 2 3 2 2 7 4 2" xfId="25945"/>
    <cellStyle name="常规 2 6 8 5 3" xfId="25946"/>
    <cellStyle name="常规 2 2 3 2 2 7 5 2" xfId="25947"/>
    <cellStyle name="常规 2 6 8 6 3" xfId="25948"/>
    <cellStyle name="常规 2 2 3 2 2 7 6 2" xfId="25949"/>
    <cellStyle name="常规 2 6 8 7 3" xfId="25950"/>
    <cellStyle name="常规 2 2 3 2 2 7 7" xfId="25951"/>
    <cellStyle name="常规 2 2 3 2 2 7 7 2" xfId="25952"/>
    <cellStyle name="常规 2 6 8 8 3" xfId="25953"/>
    <cellStyle name="常规 2 7 5 2 14 10" xfId="25954"/>
    <cellStyle name="常规 2 2 3 2 2 7 8" xfId="25955"/>
    <cellStyle name="常规 2 7 5 2 14 10 2" xfId="25956"/>
    <cellStyle name="常规 2 2 3 2 2 7 8 2" xfId="25957"/>
    <cellStyle name="常规 2 6 8 9 3" xfId="25958"/>
    <cellStyle name="常规 2 7 5 2 14 11" xfId="25959"/>
    <cellStyle name="常规 2 2 3 2 2 7 9" xfId="25960"/>
    <cellStyle name="常规 36 2 6" xfId="25961"/>
    <cellStyle name="常规 2 7 5 2 14 11 2" xfId="25962"/>
    <cellStyle name="常规 2 2 3 2 2 7 9 2" xfId="25963"/>
    <cellStyle name="常规 2 2 3 2 2 8 12" xfId="25964"/>
    <cellStyle name="常规 2 2 3 2 2 8 13" xfId="25965"/>
    <cellStyle name="常规 2 2 3 2 2 8 3" xfId="25966"/>
    <cellStyle name="常规 2 2 3 2 2 8 4" xfId="25967"/>
    <cellStyle name="常规 2 2 3 2 2 8 7" xfId="25968"/>
    <cellStyle name="常规 2 2 3 2 2 8 8" xfId="25969"/>
    <cellStyle name="常规 2 2 3 2 2 8 9" xfId="25970"/>
    <cellStyle name="常规 2 2 3 2 2 9 14" xfId="25971"/>
    <cellStyle name="常规 2 2 3 2 2 9 3" xfId="25972"/>
    <cellStyle name="常规 2 2 3 2 2 9 4" xfId="25973"/>
    <cellStyle name="常规 2 2 3 2 2 9 5" xfId="25974"/>
    <cellStyle name="常规 2 2 3 2 2_BCNS01标段清单细目" xfId="25975"/>
    <cellStyle name="常规 2 2 3 3 13 11" xfId="25976"/>
    <cellStyle name="常规 2 6 8 2 12 5 2" xfId="25977"/>
    <cellStyle name="常规 2 2 3 2 3 2 2" xfId="25978"/>
    <cellStyle name="常规 2 2 3 2 3 3" xfId="25979"/>
    <cellStyle name="常规 2 2 3 2 3 4 2" xfId="25980"/>
    <cellStyle name="常规 2 2 3 2 4 14" xfId="25981"/>
    <cellStyle name="常规 2 6 4 2 3 9" xfId="25982"/>
    <cellStyle name="常规 2 2 3 2 4 3" xfId="25983"/>
    <cellStyle name="常规 2 2 3 2 4 4 2" xfId="25984"/>
    <cellStyle name="常规 2 2 3 2 5 14" xfId="25985"/>
    <cellStyle name="常规 2 4 6 3" xfId="25986"/>
    <cellStyle name="常规 2 6 4 2 8 9" xfId="25987"/>
    <cellStyle name="常规 2 2 3 2 5 2" xfId="25988"/>
    <cellStyle name="常规 2 7 7 2 13 10 2" xfId="25989"/>
    <cellStyle name="常规 2 2 3 2 5 3" xfId="25990"/>
    <cellStyle name="常规 2 2 3 2 5 3 2" xfId="25991"/>
    <cellStyle name="常规 2 2 3 2 6 10 2" xfId="25992"/>
    <cellStyle name="常规 2 3 7 6" xfId="25993"/>
    <cellStyle name="常规 2 2 3 2 6 11" xfId="25994"/>
    <cellStyle name="常规 2 2 3 3 2 3 13" xfId="25995"/>
    <cellStyle name="常规 2 2 3 2 6 11 2" xfId="25996"/>
    <cellStyle name="常规 2 3 8 6" xfId="25997"/>
    <cellStyle name="常规 2 2 3 2 6 2" xfId="25998"/>
    <cellStyle name="常规 2 7 7 2 13 11 2" xfId="25999"/>
    <cellStyle name="常规 2 2 3 2 6 3" xfId="26000"/>
    <cellStyle name="常规 2 2 3 2 6 3 2" xfId="26001"/>
    <cellStyle name="常规 2 2 3 2 6 4" xfId="26002"/>
    <cellStyle name="常规 2 2 3 2 6 4 2" xfId="26003"/>
    <cellStyle name="常规 2 2 3 2 7" xfId="26004"/>
    <cellStyle name="常规 2 2 3 2 7 10" xfId="26005"/>
    <cellStyle name="常规 2 2 3 2 7 10 2" xfId="26006"/>
    <cellStyle name="常规 2 2 3 2 7 11 2" xfId="26007"/>
    <cellStyle name="常规 2 2 3 2 7 3 2" xfId="26008"/>
    <cellStyle name="常规 2 2 3 2 7 4 2" xfId="26009"/>
    <cellStyle name="常规 2 2 3 2 7 5 2" xfId="26010"/>
    <cellStyle name="常规 2 2 3 2 7 6" xfId="26011"/>
    <cellStyle name="常规 2 2 3 2 7 6 2" xfId="26012"/>
    <cellStyle name="常规 2 2 3 2 7 7" xfId="26013"/>
    <cellStyle name="常规 2 2 3 2 7 7 2" xfId="26014"/>
    <cellStyle name="常规 2 2 3 2 7 8" xfId="26015"/>
    <cellStyle name="常规 2 8 2 11 10 2" xfId="26016"/>
    <cellStyle name="常规 2 2 3 2 7 9" xfId="26017"/>
    <cellStyle name="常规 2 2 3 2 8" xfId="26018"/>
    <cellStyle name="常规 2 2 3 2 8 2" xfId="26019"/>
    <cellStyle name="常规 2 7 7 3 8 2" xfId="26020"/>
    <cellStyle name="常规 2 2 3 4 2 12 5" xfId="26021"/>
    <cellStyle name="常规 2 2 4 5 4 4" xfId="26022"/>
    <cellStyle name="常规 2 2 3 2 8 2 2" xfId="26023"/>
    <cellStyle name="常规 2 2 3 2 8 3" xfId="26024"/>
    <cellStyle name="常规 2 7 7 3 9 2" xfId="26025"/>
    <cellStyle name="常规 2 2 3 4 2 13 5" xfId="26026"/>
    <cellStyle name="常规 2 2 4 5 5 4" xfId="26027"/>
    <cellStyle name="常规 2 2 3 2 8 3 2" xfId="26028"/>
    <cellStyle name="常规 2 2 3 2 8 4" xfId="26029"/>
    <cellStyle name="常规 2 2 3 4 2 14 5" xfId="26030"/>
    <cellStyle name="常规 2 2 4 5 6 4" xfId="26031"/>
    <cellStyle name="常规 2 2 3 2 8 4 2" xfId="26032"/>
    <cellStyle name="常规 2 2 3 2 8 5 2" xfId="26033"/>
    <cellStyle name="常规 2 2 3 2 8 6" xfId="26034"/>
    <cellStyle name="常规 2 2 3 2 8 7" xfId="26035"/>
    <cellStyle name="常规 2 2 3 2 8 8" xfId="26036"/>
    <cellStyle name="常规 2 2 3 2 8 8 2" xfId="26037"/>
    <cellStyle name="常规 2 8 2 11 11 2" xfId="26038"/>
    <cellStyle name="常规 2 7 3 2 14 10 2" xfId="26039"/>
    <cellStyle name="常规 2 2 3 2 8 9" xfId="26040"/>
    <cellStyle name="常规 2 5 8 10 2" xfId="26041"/>
    <cellStyle name="常规 2 2 3 2 8 9 2" xfId="26042"/>
    <cellStyle name="常规 2 2 3 2 9" xfId="26043"/>
    <cellStyle name="常规 2 6 14 7 2" xfId="26044"/>
    <cellStyle name="常规 2 2 3 2 9 10" xfId="26045"/>
    <cellStyle name="常规 2 2 3 4 10 2 2" xfId="26046"/>
    <cellStyle name="常规 2 2 3 2 9 11" xfId="26047"/>
    <cellStyle name="常规 2 2 3 2 9 2" xfId="26048"/>
    <cellStyle name="常规 2 2 4 2 2 10 12" xfId="26049"/>
    <cellStyle name="常规 2 2 3 2 9 3" xfId="26050"/>
    <cellStyle name="常规 2 2 4 2 2 10 13" xfId="26051"/>
    <cellStyle name="常规 2 2 3 2 9 3 2" xfId="26052"/>
    <cellStyle name="常规 2 2 3 30" xfId="26053"/>
    <cellStyle name="常规 2 2 3 25" xfId="26054"/>
    <cellStyle name="常规 2 2 3 3" xfId="26055"/>
    <cellStyle name="常规 2 2 3 3 10" xfId="26056"/>
    <cellStyle name="常规 2 2 4 2 2 14 2" xfId="26057"/>
    <cellStyle name="常规 2 2 4 5 7 9 2" xfId="26058"/>
    <cellStyle name="常规 2 2 3 3 10 10 2" xfId="26059"/>
    <cellStyle name="常规 2 6 5 2 7 4" xfId="26060"/>
    <cellStyle name="常规 2 2 3 3 10 11 2" xfId="26061"/>
    <cellStyle name="常规 2 6 5 2 8 4" xfId="26062"/>
    <cellStyle name="常规 2 2 3 3 10 12" xfId="26063"/>
    <cellStyle name="常规 2 2 3 3 10 13" xfId="26064"/>
    <cellStyle name="常规 2 2 3 3 10 14" xfId="26065"/>
    <cellStyle name="常规 2 2 3 3 10 2" xfId="26066"/>
    <cellStyle name="常规 2 2 4 2 2 14 2 2" xfId="26067"/>
    <cellStyle name="常规 2 2 3 3 10 4" xfId="26068"/>
    <cellStyle name="常规 2 2 3 3 10 5" xfId="26069"/>
    <cellStyle name="常规 2 2 3 3 10 6" xfId="26070"/>
    <cellStyle name="常规 2 2 3 3 10 7" xfId="26071"/>
    <cellStyle name="常规 2 7 3 15" xfId="26072"/>
    <cellStyle name="常规 2 4 13 6 2" xfId="26073"/>
    <cellStyle name="常规 2 2 3 3 10 8" xfId="26074"/>
    <cellStyle name="常规 2 2 3 3 10 9" xfId="26075"/>
    <cellStyle name="常规 2 2 3 3 10 9 2" xfId="26076"/>
    <cellStyle name="常规 2 8 9 14" xfId="26077"/>
    <cellStyle name="常规 2 2 3 3 14 3 2" xfId="26078"/>
    <cellStyle name="常规 2 2 3 3 11" xfId="26079"/>
    <cellStyle name="常规 2 2 4 2 2 14 3" xfId="26080"/>
    <cellStyle name="常规 2 2 3 3 11 12" xfId="26081"/>
    <cellStyle name="常规 2 5 2 10 5" xfId="26082"/>
    <cellStyle name="常规 2 2 3 3 11 13" xfId="26083"/>
    <cellStyle name="常规 2 5 2 10 6" xfId="26084"/>
    <cellStyle name="常规 2 2 3 3 11 2" xfId="26085"/>
    <cellStyle name="常规 2 2 4 2 2 14 3 2" xfId="26086"/>
    <cellStyle name="常规 2 2 3 3 11 3 2" xfId="26087"/>
    <cellStyle name="常规 2 2 3 3 11 4" xfId="26088"/>
    <cellStyle name="常规 2 2 3 3 11 4 2" xfId="26089"/>
    <cellStyle name="常规 2 2 3 3 11 5" xfId="26090"/>
    <cellStyle name="常规 2 2 3 3 11 5 2" xfId="26091"/>
    <cellStyle name="常规 2 2 3 3 11 6" xfId="26092"/>
    <cellStyle name="常规 2 2 3 3 11 6 2" xfId="26093"/>
    <cellStyle name="常规 2 4 13 7 2" xfId="26094"/>
    <cellStyle name="常规 2 2 3 3 11 7" xfId="26095"/>
    <cellStyle name="常规 2 6 4 7 2 2" xfId="26096"/>
    <cellStyle name="常规 2 2 3 3 11 8" xfId="26097"/>
    <cellStyle name="常规 2 2 3 3 11 8 2" xfId="26098"/>
    <cellStyle name="常规 2 2 3 3 11 9" xfId="26099"/>
    <cellStyle name="常规 2 2 3 3 11 9 2" xfId="26100"/>
    <cellStyle name="常规 2 2 3 3 12 10" xfId="26101"/>
    <cellStyle name="常规 2 2 3 3 12 10 2" xfId="26102"/>
    <cellStyle name="常规 2 2 3 3 12 11" xfId="26103"/>
    <cellStyle name="常规 2 2 4 3 8 6 2" xfId="26104"/>
    <cellStyle name="常规 2 5 14 10 2" xfId="26105"/>
    <cellStyle name="常规 2 2 3 3 12 11 2" xfId="26106"/>
    <cellStyle name="常规 2 2 3 3 12 12" xfId="26107"/>
    <cellStyle name="常规 30 6 6 2" xfId="26108"/>
    <cellStyle name="常规 25 6 6 2" xfId="26109"/>
    <cellStyle name="常规 2 2 3 3 12 13" xfId="26110"/>
    <cellStyle name="常规 2 2 3 3 12 2" xfId="26111"/>
    <cellStyle name="常规 2 2 4 2 2 14 4 2" xfId="26112"/>
    <cellStyle name="常规 2 2 3 3 12 3 2" xfId="26113"/>
    <cellStyle name="常规 36 12 10" xfId="26114"/>
    <cellStyle name="常规 2 2 3 3 12 4" xfId="26115"/>
    <cellStyle name="常规 36 12 10 2" xfId="26116"/>
    <cellStyle name="常规 2 2 3 3 12 4 2" xfId="26117"/>
    <cellStyle name="常规 36 12 11" xfId="26118"/>
    <cellStyle name="常规 2 2 3 3 12 5" xfId="26119"/>
    <cellStyle name="常规 36 12 11 2" xfId="26120"/>
    <cellStyle name="常规 2 2 3 3 12 5 2" xfId="26121"/>
    <cellStyle name="常规 36 12 12" xfId="26122"/>
    <cellStyle name="常规 2 2 3 3 12 6" xfId="26123"/>
    <cellStyle name="常规 2 2 3 3 12 6 2" xfId="26124"/>
    <cellStyle name="常规 2 4 13 8 2" xfId="26125"/>
    <cellStyle name="常规 2 6 4 2 12 10 2" xfId="26126"/>
    <cellStyle name="常规 36 12 13" xfId="26127"/>
    <cellStyle name="常规 2 2 3 3 12 7" xfId="26128"/>
    <cellStyle name="常规 2 6 4 7 3 2" xfId="26129"/>
    <cellStyle name="常规 2 2 3 3 12 7 2" xfId="26130"/>
    <cellStyle name="常规 36 12 14" xfId="26131"/>
    <cellStyle name="常规 2 2 3 3 12 8" xfId="26132"/>
    <cellStyle name="常规 2 6 2 15 10" xfId="26133"/>
    <cellStyle name="常规 2 2 3 3 12 8 2" xfId="26134"/>
    <cellStyle name="常规 2 6 2 15 10 2" xfId="26135"/>
    <cellStyle name="常规 2 2 3 3 12 9" xfId="26136"/>
    <cellStyle name="常规 2 6 2 15 11" xfId="26137"/>
    <cellStyle name="常规 2 2 3 3 12 9 2" xfId="26138"/>
    <cellStyle name="常规 2 6 2 15 11 2" xfId="26139"/>
    <cellStyle name="常规 2 2 3 3 13" xfId="26140"/>
    <cellStyle name="常规 2 2 4 2 2 14 5" xfId="26141"/>
    <cellStyle name="常规 2 2 3 5 2 27" xfId="26142"/>
    <cellStyle name="常规 2 2 3 3 13 10" xfId="26143"/>
    <cellStyle name="常规 2 2 3 3 13 11 2" xfId="26144"/>
    <cellStyle name="常规 2 2 3 3 13 12" xfId="26145"/>
    <cellStyle name="常规 2 2 3 3 13 13" xfId="26146"/>
    <cellStyle name="常规 2 2 3 3 13 2" xfId="26147"/>
    <cellStyle name="常规 2 2 4 2 2 14 5 2" xfId="26148"/>
    <cellStyle name="常规 2 2 3 4 14 6" xfId="26149"/>
    <cellStyle name="常规 2 2 3 3 13 2 2" xfId="26150"/>
    <cellStyle name="常规 2 2 4 3 11 10" xfId="26151"/>
    <cellStyle name="常规 2 2 3 3 13 3" xfId="26152"/>
    <cellStyle name="常规 2 2 3 4 15 6" xfId="26153"/>
    <cellStyle name="常规 2 8 4 14" xfId="26154"/>
    <cellStyle name="常规 2 2 3 3 13 3 2" xfId="26155"/>
    <cellStyle name="常规 2 2 3 3 13 4" xfId="26156"/>
    <cellStyle name="常规 2 2 3 3 13 4 2" xfId="26157"/>
    <cellStyle name="常规 2 2 3 3 13 5" xfId="26158"/>
    <cellStyle name="常规 2 2 3 3 13 5 2" xfId="26159"/>
    <cellStyle name="常规 2 2 3 3 13 6" xfId="26160"/>
    <cellStyle name="常规 2 2 3 3 13 6 2" xfId="26161"/>
    <cellStyle name="常规 2 4 13 9 2" xfId="26162"/>
    <cellStyle name="常规 2 6 4 2 12 11 2" xfId="26163"/>
    <cellStyle name="常规 2 2 3 3 13 7" xfId="26164"/>
    <cellStyle name="常规 2 6 4 7 4 2" xfId="26165"/>
    <cellStyle name="常规 2 2 3 3 13 7 2" xfId="26166"/>
    <cellStyle name="常规 2 2 4 3 12 10" xfId="26167"/>
    <cellStyle name="常规 2 2 3 3 13 8" xfId="26168"/>
    <cellStyle name="常规 2 8 5 14" xfId="26169"/>
    <cellStyle name="常规 2 2 3 3 13 8 2" xfId="26170"/>
    <cellStyle name="常规 2 2 3 3 13 9" xfId="26171"/>
    <cellStyle name="常规 2 2 3 3 13 9 2" xfId="26172"/>
    <cellStyle name="常规 2 2 3 3 14" xfId="26173"/>
    <cellStyle name="常规 2 2 4 2 2 14 6" xfId="26174"/>
    <cellStyle name="常规 2 2 3 3 14 10 2" xfId="26175"/>
    <cellStyle name="常规 8 4 2 9" xfId="26176"/>
    <cellStyle name="常规 2 2 3 3 14 11 2" xfId="26177"/>
    <cellStyle name="常规 2 2 3 3 14 12" xfId="26178"/>
    <cellStyle name="常规 2 2 3 3 14 13" xfId="26179"/>
    <cellStyle name="常规 2 2 3 3 14 2" xfId="26180"/>
    <cellStyle name="常规 2 2 4 2 2 14 6 2" xfId="26181"/>
    <cellStyle name="常规 2 2 3 3 14 3" xfId="26182"/>
    <cellStyle name="常规 2 2 3 3 14 4" xfId="26183"/>
    <cellStyle name="常规 2 2 3 3 14 4 2" xfId="26184"/>
    <cellStyle name="常规 2 2 3 3 14 5" xfId="26185"/>
    <cellStyle name="常规 2 2 3 4 2 2 3" xfId="26186"/>
    <cellStyle name="常规 2 2 3 3 14 5 2" xfId="26187"/>
    <cellStyle name="常规 2 2 3 3 14 6" xfId="26188"/>
    <cellStyle name="常规 2 2 3 4 2 3 3" xfId="26189"/>
    <cellStyle name="常规 2 3 10 5" xfId="26190"/>
    <cellStyle name="常规 20 5 13" xfId="26191"/>
    <cellStyle name="常规 2 2 3 3 14 6 2" xfId="26192"/>
    <cellStyle name="常规 2 2 3 3 14 7" xfId="26193"/>
    <cellStyle name="常规 2 6 4 7 5 2" xfId="26194"/>
    <cellStyle name="常规 2 2 3 3 14 8" xfId="26195"/>
    <cellStyle name="常规 2 2 3 4 2 5 3" xfId="26196"/>
    <cellStyle name="常规 2 3 12 5" xfId="26197"/>
    <cellStyle name="常规 2 2 3 4 11" xfId="26198"/>
    <cellStyle name="常规 2 2 3 3 14 8 2" xfId="26199"/>
    <cellStyle name="常规 2 2 3 3 14 9" xfId="26200"/>
    <cellStyle name="常规 2 2 3 4 2 6 3" xfId="26201"/>
    <cellStyle name="常规 2 7 9 6 11" xfId="26202"/>
    <cellStyle name="常规 2 3 13 5" xfId="26203"/>
    <cellStyle name="常规 2 2 3 3 14 9 2" xfId="26204"/>
    <cellStyle name="常规 2 9 10 5 2" xfId="26205"/>
    <cellStyle name="常规 2 2 3 3 15 10 2" xfId="26206"/>
    <cellStyle name="常规 2 6 6 2 7 4" xfId="26207"/>
    <cellStyle name="常规 2 6 7 2 14 5" xfId="26208"/>
    <cellStyle name="常规 2 9 10 6 2" xfId="26209"/>
    <cellStyle name="常规 2 2 3 3 15 11 2" xfId="26210"/>
    <cellStyle name="常规 2 6 6 2 8 4" xfId="26211"/>
    <cellStyle name="常规 2 9 10 7" xfId="26212"/>
    <cellStyle name="常规 2 2 3 3 15 12" xfId="26213"/>
    <cellStyle name="常规 2 9 10 8" xfId="26214"/>
    <cellStyle name="常规 2 2 3 3 15 13" xfId="26215"/>
    <cellStyle name="常规 2 2 3 3 15 2" xfId="26216"/>
    <cellStyle name="常规 2 2 4 2 2 14 7 2" xfId="26217"/>
    <cellStyle name="常规 2 2 3 3 15 3 2" xfId="26218"/>
    <cellStyle name="常规 2 7 4 11 2" xfId="26219"/>
    <cellStyle name="常规 2 2 3 8 11" xfId="26220"/>
    <cellStyle name="常规 2 2 3 3 15 4" xfId="26221"/>
    <cellStyle name="常规 2 2 3 3 15 4 2" xfId="26222"/>
    <cellStyle name="常规 2 2 3 3 15 5" xfId="26223"/>
    <cellStyle name="常规 2 7 4 13 2" xfId="26224"/>
    <cellStyle name="常规 2 2 3 5 13 12" xfId="26225"/>
    <cellStyle name="常规 2 2 3 3 15 5 2" xfId="26226"/>
    <cellStyle name="常规 2 2 3 3 15 6" xfId="26227"/>
    <cellStyle name="常规 2 2 3 3 15 6 2" xfId="26228"/>
    <cellStyle name="常规 2 2 3 3 15 7" xfId="26229"/>
    <cellStyle name="常规 2 6 4 7 6 2" xfId="26230"/>
    <cellStyle name="常规 2 2 3 3 15 7 2" xfId="26231"/>
    <cellStyle name="常规 2 2 3 3 15 8" xfId="26232"/>
    <cellStyle name="常规 2 2 3 3 15 8 2" xfId="26233"/>
    <cellStyle name="常规 2 2 3 9 11" xfId="26234"/>
    <cellStyle name="常规 2 2 3 3 15 9" xfId="26235"/>
    <cellStyle name="常规 2 2 3 3 16" xfId="26236"/>
    <cellStyle name="常规 2 2 4 2 2 14 8" xfId="26237"/>
    <cellStyle name="常规 2 2 3 3 17" xfId="26238"/>
    <cellStyle name="常规 2 2 4 2 2 14 9" xfId="26239"/>
    <cellStyle name="常规 2 7 3 4 10 2" xfId="26240"/>
    <cellStyle name="常规 2 2 3 3 18" xfId="26241"/>
    <cellStyle name="常规 2 2 3 3 2 10 10 2" xfId="26242"/>
    <cellStyle name="常规 2 7 5 6 14" xfId="26243"/>
    <cellStyle name="常规 2 2 3 3 2 10 11 2" xfId="26244"/>
    <cellStyle name="常规 2 2 3 3 2 10 12" xfId="26245"/>
    <cellStyle name="常规 2 2 3 3 2 10 13" xfId="26246"/>
    <cellStyle name="常规 2 2 3 3 2 10 7 2" xfId="26247"/>
    <cellStyle name="常规 2 2 3 3 2 10 8" xfId="26248"/>
    <cellStyle name="常规 2 2 3 3 2 10 8 2" xfId="26249"/>
    <cellStyle name="常规 2 2 3 3 2 10 9" xfId="26250"/>
    <cellStyle name="常规 2 2 3 3 2 10 9 2" xfId="26251"/>
    <cellStyle name="常规 2 2 3 3 2 11 10 2" xfId="26252"/>
    <cellStyle name="常规 2 6 7 2 2 6" xfId="26253"/>
    <cellStyle name="常规 2 7 6 6 14" xfId="26254"/>
    <cellStyle name="常规 2 2 3 3 2 11 11 2" xfId="26255"/>
    <cellStyle name="常规 2 6 7 2 3 6" xfId="26256"/>
    <cellStyle name="常规 2 2 3 3 2 11 12" xfId="26257"/>
    <cellStyle name="常规 2 2 3 3 2 11 13" xfId="26258"/>
    <cellStyle name="常规 2 2 3 6 2 8 10 2" xfId="26259"/>
    <cellStyle name="常规 2 2 3 3 2 11 14" xfId="26260"/>
    <cellStyle name="常规 2 2 3 3 2 11 4" xfId="26261"/>
    <cellStyle name="常规 2 6 3 2 9 6 2" xfId="26262"/>
    <cellStyle name="常规 2 2 3 3 2 11 7 2" xfId="26263"/>
    <cellStyle name="常规 2 2 3 3 2 11 8 2" xfId="26264"/>
    <cellStyle name="常规 2 2 3 3 2 11 9" xfId="26265"/>
    <cellStyle name="常规 2 2 4 7 2 3 10 2" xfId="26266"/>
    <cellStyle name="常规 2 2 3 3 2 11 9 2" xfId="26267"/>
    <cellStyle name="常规 2 2 3 3 2 12 10" xfId="26268"/>
    <cellStyle name="常规 2 2 3 3 2 12 10 2" xfId="26269"/>
    <cellStyle name="常规 2 2 3 4 2 8 6 2" xfId="26270"/>
    <cellStyle name="常规 2 2 3 3 2 12 11" xfId="26271"/>
    <cellStyle name="常规 2 3 15 8 2" xfId="26272"/>
    <cellStyle name="常规 2 7 7 6 14" xfId="26273"/>
    <cellStyle name="常规 2 2 3 3 2 12 11 2" xfId="26274"/>
    <cellStyle name="常规 2 6 5 15 13" xfId="26275"/>
    <cellStyle name="常规 2 2 3 3 2 12 7 2" xfId="26276"/>
    <cellStyle name="常规 2 2 3 3 2 12 8 2" xfId="26277"/>
    <cellStyle name="常规 2 2 3 3 2 12 9" xfId="26278"/>
    <cellStyle name="常规 2 2 4 7 2 3 11 2" xfId="26279"/>
    <cellStyle name="常规 2 2 3 3 2 12 9 2" xfId="26280"/>
    <cellStyle name="常规 2 2 3 3 2 13 11" xfId="26281"/>
    <cellStyle name="常规 2 6 3 13 3" xfId="26282"/>
    <cellStyle name="常规 2 2 3 3 2 13 12" xfId="26283"/>
    <cellStyle name="常规 2 6 3 13 4" xfId="26284"/>
    <cellStyle name="常规 2 2 3 3 2 13 13" xfId="26285"/>
    <cellStyle name="常规 2 2 4 3 2 3 2 2" xfId="26286"/>
    <cellStyle name="常规 2 6 3 13 5" xfId="26287"/>
    <cellStyle name="常规 2 2 3 4 4 4 2" xfId="26288"/>
    <cellStyle name="常规 2 2 3 3 2 13 14" xfId="26289"/>
    <cellStyle name="常规 2 6 3 13 6" xfId="26290"/>
    <cellStyle name="常规 2 2 3 3 2 13 2" xfId="26291"/>
    <cellStyle name="常规 2 2 3 3 2 13 4" xfId="26292"/>
    <cellStyle name="常规 2 6 3 2 9 8 2" xfId="26293"/>
    <cellStyle name="常规 2 2 3 3 2 13 7 2" xfId="26294"/>
    <cellStyle name="常规 2 2 3 3 2 13 8" xfId="26295"/>
    <cellStyle name="常规 2 2 5 14 4 2" xfId="26296"/>
    <cellStyle name="常规 2 7 7 2 6 11" xfId="26297"/>
    <cellStyle name="常规 2 2 3 3 2 13 8 2" xfId="26298"/>
    <cellStyle name="常规 2 2 4 4 2 26" xfId="26299"/>
    <cellStyle name="常规 2 2 3 3 2 13 9" xfId="26300"/>
    <cellStyle name="常规 2 2 3 8 3 10" xfId="26301"/>
    <cellStyle name="常规 2 2 3 3 2 13 9 2" xfId="26302"/>
    <cellStyle name="常规 2 6 3 14 12" xfId="26303"/>
    <cellStyle name="常规 2 2 3 4 2 5 6" xfId="26304"/>
    <cellStyle name="常规 2 2 3 5 2 10 3 2" xfId="26305"/>
    <cellStyle name="常规 2 2 3 3 2 14 10 2" xfId="26306"/>
    <cellStyle name="常规 2 3 12 8" xfId="26307"/>
    <cellStyle name="常规 2 2 3 4 14" xfId="26308"/>
    <cellStyle name="常规 2 2 3 5 2 10 4" xfId="26309"/>
    <cellStyle name="常规 2 2 3 3 2 14 11" xfId="26310"/>
    <cellStyle name="常规 2 2 3 4 2 6 6" xfId="26311"/>
    <cellStyle name="常规 2 7 9 6 14" xfId="26312"/>
    <cellStyle name="常规 2 2 3 5 2 10 4 2" xfId="26313"/>
    <cellStyle name="常规 2 2 3 3 2 14 11 2" xfId="26314"/>
    <cellStyle name="常规 2 3 13 8" xfId="26315"/>
    <cellStyle name="常规 2 2 3 5 2 10 5" xfId="26316"/>
    <cellStyle name="常规 2 2 3 3 2 14 12" xfId="26317"/>
    <cellStyle name="常规 2 2 3 5 2 10 6" xfId="26318"/>
    <cellStyle name="常规 2 2 3 3 2 14 13" xfId="26319"/>
    <cellStyle name="常规 2 2 4 3 2 3 7 2" xfId="26320"/>
    <cellStyle name="常规 2 2 3 3 2 14 2" xfId="26321"/>
    <cellStyle name="常规 2 2 3 3 2 14 2 2" xfId="26322"/>
    <cellStyle name="常规 2 2 3 3 2 14 3 2" xfId="26323"/>
    <cellStyle name="常规 2 2 3 3 2 14 4" xfId="26324"/>
    <cellStyle name="常规 2 6 3 2 9 9 2" xfId="26325"/>
    <cellStyle name="常规 2 2 3 3 2 14 4 2" xfId="26326"/>
    <cellStyle name="常规 2 2 3 8 7 10" xfId="26327"/>
    <cellStyle name="常规 2 2 3 3 2 14 5 2" xfId="26328"/>
    <cellStyle name="常规 2 2 3 3 2 14 7 2" xfId="26329"/>
    <cellStyle name="常规 2 2 3 3 2 14 8" xfId="26330"/>
    <cellStyle name="常规 2 2 5 14 5 2" xfId="26331"/>
    <cellStyle name="常规 2 2 3 3 2 14 8 2" xfId="26332"/>
    <cellStyle name="常规 2 2 3 3 2 14 9" xfId="26333"/>
    <cellStyle name="常规 2 2 3 3 2 14 9 2" xfId="26334"/>
    <cellStyle name="常规 2 2 3 8 8 10" xfId="26335"/>
    <cellStyle name="常规 2 2 3 3 2 20" xfId="26336"/>
    <cellStyle name="常规 2 2 3 3 2 15" xfId="26337"/>
    <cellStyle name="常规 2 6 6 2 13 4 2" xfId="26338"/>
    <cellStyle name="常规 2 2 3 3 2 20 2" xfId="26339"/>
    <cellStyle name="常规 2 2 3 3 2 15 2" xfId="26340"/>
    <cellStyle name="常规 2 2 3 3 2 21" xfId="26341"/>
    <cellStyle name="常规 2 2 3 3 2 16" xfId="26342"/>
    <cellStyle name="常规 2 2 3 3 2 21 2" xfId="26343"/>
    <cellStyle name="常规 2 2 3 3 2 16 2" xfId="26344"/>
    <cellStyle name="常规 2 2 3 3 2 23" xfId="26345"/>
    <cellStyle name="常规 2 2 3 3 2 18" xfId="26346"/>
    <cellStyle name="常规 2 2 3 3 2 23 2" xfId="26347"/>
    <cellStyle name="常规 2 2 3 3 2 18 2" xfId="26348"/>
    <cellStyle name="常规 2 6 2 14" xfId="26349"/>
    <cellStyle name="常规 2 2 3 3 2 2 10" xfId="26350"/>
    <cellStyle name="常规 2 3 3 3" xfId="26351"/>
    <cellStyle name="常规 2 2 4 7 10 5" xfId="26352"/>
    <cellStyle name="常规 2 2 3 3 4 7" xfId="26353"/>
    <cellStyle name="常规 2 6 4 7 11" xfId="26354"/>
    <cellStyle name="常规 2 2 3 3 2 2 10 2" xfId="26355"/>
    <cellStyle name="常规 2 3 3 3 2" xfId="26356"/>
    <cellStyle name="常规 2 2 3 3 2 2 11" xfId="26357"/>
    <cellStyle name="常规 2 2 4 4 2 17 2" xfId="26358"/>
    <cellStyle name="常规 2 2 4 4 2 22 2" xfId="26359"/>
    <cellStyle name="常规 2 3 3 4" xfId="26360"/>
    <cellStyle name="常规 2 2 3 3 5 7" xfId="26361"/>
    <cellStyle name="常规 2 2 4 7 11 5" xfId="26362"/>
    <cellStyle name="常规 2 2 3 3 2 2 11 2" xfId="26363"/>
    <cellStyle name="常规 2 3 3 4 2" xfId="26364"/>
    <cellStyle name="常规 2 2 3 3 2 2 12" xfId="26365"/>
    <cellStyle name="常规 2 7 4 5 9 2" xfId="26366"/>
    <cellStyle name="常规 2 2 3 5 14 6 2" xfId="26367"/>
    <cellStyle name="常规 2 3 3 5" xfId="26368"/>
    <cellStyle name="常规 34 9 2 2" xfId="26369"/>
    <cellStyle name="常规 29 9 2 2" xfId="26370"/>
    <cellStyle name="常规 2 2 3 3 2 2 2" xfId="26371"/>
    <cellStyle name="常规 2 2 3 3 2 2 2 2" xfId="26372"/>
    <cellStyle name="常规 3 9 8 3 2" xfId="26373"/>
    <cellStyle name="常规 2 2 3 3 2 2 3" xfId="26374"/>
    <cellStyle name="常规 2 2 3 3 2 2 3 2" xfId="26375"/>
    <cellStyle name="常规 2 2 4 2 10 13" xfId="26376"/>
    <cellStyle name="常规 2 2 3 3 2 2 4" xfId="26377"/>
    <cellStyle name="常规 2 2 3 3 2 2 4 2" xfId="26378"/>
    <cellStyle name="常规 2 2 3 3 2 2 5" xfId="26379"/>
    <cellStyle name="常规 2 2 3 3 2 2 5 2" xfId="26380"/>
    <cellStyle name="常规 2 2 3 3 2 2 6" xfId="26381"/>
    <cellStyle name="常规 2 2 3 3 2 2 7 2" xfId="26382"/>
    <cellStyle name="常规 2 2 3 3 2 2 8" xfId="26383"/>
    <cellStyle name="常规 2 2 3 3 2 2 8 2" xfId="26384"/>
    <cellStyle name="常规 2 2 4 2 11 13" xfId="26385"/>
    <cellStyle name="常规 34 9 3" xfId="26386"/>
    <cellStyle name="常规 29 9 3" xfId="26387"/>
    <cellStyle name="常规 2 2 3 3 2 3" xfId="26388"/>
    <cellStyle name="常规 2 2 4 3 2 6 11 2" xfId="26389"/>
    <cellStyle name="常规 2 3 8 3" xfId="26390"/>
    <cellStyle name="常规 2 2 3 3 2 3 10" xfId="26391"/>
    <cellStyle name="常规 2 6 4 12 3 2" xfId="26392"/>
    <cellStyle name="常规 2 2 3 3 2 3 11" xfId="26393"/>
    <cellStyle name="常规 2 3 8 4" xfId="26394"/>
    <cellStyle name="常规 2 2 3 3 2 3 12" xfId="26395"/>
    <cellStyle name="常规 2 3 8 5" xfId="26396"/>
    <cellStyle name="常规 2 2 3 3 2 3 6 2" xfId="26397"/>
    <cellStyle name="常规 2 6 5 2 12 10" xfId="26398"/>
    <cellStyle name="常规 2 2 3 3 2 3 8" xfId="26399"/>
    <cellStyle name="常规 2 2 3 3 2 3 9" xfId="26400"/>
    <cellStyle name="常规 2 2 3 3 2 3 9 2" xfId="26401"/>
    <cellStyle name="常规 34 9 4" xfId="26402"/>
    <cellStyle name="常规 29 9 4" xfId="26403"/>
    <cellStyle name="常规 2 2 3 3 2 4" xfId="26404"/>
    <cellStyle name="常规 2 2 3 3 2 4 10 2" xfId="26405"/>
    <cellStyle name="常规 2 2 3 3 2 4 11" xfId="26406"/>
    <cellStyle name="常规 2 2 3 3 2 4 11 2" xfId="26407"/>
    <cellStyle name="常规 2 2 3 3 2 4 12" xfId="26408"/>
    <cellStyle name="常规 34 9 4 2" xfId="26409"/>
    <cellStyle name="常规 29 9 4 2" xfId="26410"/>
    <cellStyle name="常规 2 2 3 3 2 4 2" xfId="26411"/>
    <cellStyle name="常规 3 9 8 5 2" xfId="26412"/>
    <cellStyle name="常规 2 2 3 3 2 4 3" xfId="26413"/>
    <cellStyle name="常规 2 4 2 11 10" xfId="26414"/>
    <cellStyle name="常规 2 2 3 3 2 4 4" xfId="26415"/>
    <cellStyle name="常规 2 4 2 11 11" xfId="26416"/>
    <cellStyle name="常规 2 2 3 3 2 4 4 2" xfId="26417"/>
    <cellStyle name="常规 2 4 2 11 11 2" xfId="26418"/>
    <cellStyle name="常规 2 2 3 3 2 4 5" xfId="26419"/>
    <cellStyle name="常规 2 4 2 11 12" xfId="26420"/>
    <cellStyle name="常规 2 2 3 3 2 4 5 2" xfId="26421"/>
    <cellStyle name="常规 2 2 4 6 2 5 11" xfId="26422"/>
    <cellStyle name="常规 2 2 3 3 2 4 9 2" xfId="26423"/>
    <cellStyle name="常规 2 2 3 3 2 5 10 2" xfId="26424"/>
    <cellStyle name="常规 2 2 3 3 2 5 11 2" xfId="26425"/>
    <cellStyle name="常规 2 9 12 4 2" xfId="26426"/>
    <cellStyle name="常规 2 2 3 3 2 5 12" xfId="26427"/>
    <cellStyle name="常规 2 7 9 9 10 2" xfId="26428"/>
    <cellStyle name="常规 2 2 3 3 2 5 14" xfId="26429"/>
    <cellStyle name="常规 34 9 5 2" xfId="26430"/>
    <cellStyle name="常规 29 9 5 2" xfId="26431"/>
    <cellStyle name="常规 2 9 12 10" xfId="26432"/>
    <cellStyle name="常规 2 2 3 3 2 5 2" xfId="26433"/>
    <cellStyle name="常规 3 9 8 6 2" xfId="26434"/>
    <cellStyle name="常规 2 9 12 11" xfId="26435"/>
    <cellStyle name="常规 2 2 3 3 2 5 3" xfId="26436"/>
    <cellStyle name="常规 2 9 12 12" xfId="26437"/>
    <cellStyle name="常规 2 2 3 3 2 5 4" xfId="26438"/>
    <cellStyle name="常规 2 5 2 8 2 2" xfId="26439"/>
    <cellStyle name="常规 2 9 12 13" xfId="26440"/>
    <cellStyle name="常规 2 2 3 3 2 5 5" xfId="26441"/>
    <cellStyle name="常规 2 9 12 14" xfId="26442"/>
    <cellStyle name="常规 2 2 3 3 2 5 6" xfId="26443"/>
    <cellStyle name="常规 2 2 3 4 2 14 10 2" xfId="26444"/>
    <cellStyle name="常规 2 2 3 3 2 5 8" xfId="26445"/>
    <cellStyle name="常规 2 2 3 3 2 5 9" xfId="26446"/>
    <cellStyle name="常规 34 9 6 2" xfId="26447"/>
    <cellStyle name="常规 29 9 6 2" xfId="26448"/>
    <cellStyle name="常规 2 2 3 3 2 6 2" xfId="26449"/>
    <cellStyle name="常规 2 2 3 3 2 6 2 2" xfId="26450"/>
    <cellStyle name="常规 2 2 3 3 2 6 5 2" xfId="26451"/>
    <cellStyle name="常规 2 2 3 3 2 6 6" xfId="26452"/>
    <cellStyle name="常规 2 2 3 3 2 6 6 2" xfId="26453"/>
    <cellStyle name="常规 2 2 3 3 2 6 7" xfId="26454"/>
    <cellStyle name="常规 2 2 3 3 2 6 7 2" xfId="26455"/>
    <cellStyle name="常规 2 2 3 4 2 14 11 2" xfId="26456"/>
    <cellStyle name="常规 2 2 4 6 2 2 13" xfId="26457"/>
    <cellStyle name="常规 2 2 3 3 2 6 8" xfId="26458"/>
    <cellStyle name="常规 2 2 3 3 2 6 8 2" xfId="26459"/>
    <cellStyle name="常规 2 2 3 3 2 6 9" xfId="26460"/>
    <cellStyle name="常规 2 2 3 3 2 6 9 2" xfId="26461"/>
    <cellStyle name="常规 34 9 7" xfId="26462"/>
    <cellStyle name="常规 29 9 7" xfId="26463"/>
    <cellStyle name="常规 2 2 3 3 2 7" xfId="26464"/>
    <cellStyle name="常规 2 2 3 3 2 7 10" xfId="26465"/>
    <cellStyle name="常规 2 4 3 3" xfId="26466"/>
    <cellStyle name="常规 2 6 4 2 5 9" xfId="26467"/>
    <cellStyle name="常规 2 2 3 3 2 7 10 2" xfId="26468"/>
    <cellStyle name="常规 2 4 3 3 2" xfId="26469"/>
    <cellStyle name="常规 2 6 4 2 5 9 2" xfId="26470"/>
    <cellStyle name="常规 2 2 3 3 2 7 11" xfId="26471"/>
    <cellStyle name="常规 2 4 3 4" xfId="26472"/>
    <cellStyle name="常规 2 2 3 3 2 7 11 2" xfId="26473"/>
    <cellStyle name="常规 2 4 3 4 2" xfId="26474"/>
    <cellStyle name="常规 2 2 3 3 2 7 12" xfId="26475"/>
    <cellStyle name="常规 2 7 4 6 9 2" xfId="26476"/>
    <cellStyle name="常规 2 2 3 5 15 6 2" xfId="26477"/>
    <cellStyle name="常规 2 4 3 5" xfId="26478"/>
    <cellStyle name="常规 34 9 7 2" xfId="26479"/>
    <cellStyle name="常规 29 9 7 2" xfId="26480"/>
    <cellStyle name="常规 2 2 3 3 2 7 2" xfId="26481"/>
    <cellStyle name="常规 2 2 3 3 2 7 2 2" xfId="26482"/>
    <cellStyle name="常规 3 9 8 8 2" xfId="26483"/>
    <cellStyle name="常规 2 2 3 3 2 7 3" xfId="26484"/>
    <cellStyle name="常规 2 2 3 3 2 7 3 2" xfId="26485"/>
    <cellStyle name="常规 2 2 3 3 2 7 4" xfId="26486"/>
    <cellStyle name="常规 2 5 2 8 4 2" xfId="26487"/>
    <cellStyle name="常规 2 2 3 3 2 7 4 2" xfId="26488"/>
    <cellStyle name="常规 2 2 3 3 2 7 5" xfId="26489"/>
    <cellStyle name="常规 2 2 3 3 2 7 5 2" xfId="26490"/>
    <cellStyle name="常规 2 6 12 12" xfId="26491"/>
    <cellStyle name="常规 2 2 3 3 2 7 6" xfId="26492"/>
    <cellStyle name="常规 2 2 3 3 2 7 6 2" xfId="26493"/>
    <cellStyle name="常规 2 2 3 3 2 7 7" xfId="26494"/>
    <cellStyle name="常规 2 2 3 3 2 7 7 2" xfId="26495"/>
    <cellStyle name="常规 2 2 3 3 2 7 8" xfId="26496"/>
    <cellStyle name="常规 2 2 3 3 2 7 8 2" xfId="26497"/>
    <cellStyle name="常规 34 9 8" xfId="26498"/>
    <cellStyle name="常规 29 9 8" xfId="26499"/>
    <cellStyle name="常规 2 2 3 3 2 8" xfId="26500"/>
    <cellStyle name="常规 2 4 8 3" xfId="26501"/>
    <cellStyle name="常规 2 2 3 3 2 8 10" xfId="26502"/>
    <cellStyle name="常规 2 6 4 13 3 2" xfId="26503"/>
    <cellStyle name="常规 2 2 3 3 2 8 11" xfId="26504"/>
    <cellStyle name="常规 2 2 3 8 3 11 2" xfId="26505"/>
    <cellStyle name="常规 2 4 8 4" xfId="26506"/>
    <cellStyle name="常规 2 2 3 3 2 8 13" xfId="26507"/>
    <cellStyle name="常规 2 4 8 6" xfId="26508"/>
    <cellStyle name="常规 2 2 3 3 2 8 7" xfId="26509"/>
    <cellStyle name="常规 2 7 8 2 4 6" xfId="26510"/>
    <cellStyle name="常规 2 2 3 3 2 8 7 2" xfId="26511"/>
    <cellStyle name="常规 2 2 3 3 2 8 8" xfId="26512"/>
    <cellStyle name="常规 6 6 15" xfId="26513"/>
    <cellStyle name="常规 2 7 8 2 5 6" xfId="26514"/>
    <cellStyle name="常规 2 2 3 3 2 8 8 2" xfId="26515"/>
    <cellStyle name="常规 2 2 3 3 2 8 9" xfId="26516"/>
    <cellStyle name="常规 2 7 8 2 6 6" xfId="26517"/>
    <cellStyle name="常规 2 2 3 3 2 8 9 2" xfId="26518"/>
    <cellStyle name="常规 2 2 3 3 2 9 10" xfId="26519"/>
    <cellStyle name="常规 2 6 4 13 8 2" xfId="26520"/>
    <cellStyle name="常规 2 2 3 3 2 9 10 2" xfId="26521"/>
    <cellStyle name="常规 2 2 3 3 2 9 11" xfId="26522"/>
    <cellStyle name="常规 2 2 3 3 2 9 11 2" xfId="26523"/>
    <cellStyle name="常规 2 2 3 3 2 9 12" xfId="26524"/>
    <cellStyle name="常规 2 2 3 3 2 9 13" xfId="26525"/>
    <cellStyle name="常规 34 9 9 2" xfId="26526"/>
    <cellStyle name="常规 29 9 9 2" xfId="26527"/>
    <cellStyle name="常规 2 2 3 3 2 9 2" xfId="26528"/>
    <cellStyle name="常规 2 2 3 3 2 9 3" xfId="26529"/>
    <cellStyle name="常规 2 4 2 12 10" xfId="26530"/>
    <cellStyle name="常规 2 2 3 3 2 9 3 2" xfId="26531"/>
    <cellStyle name="常规 2 4 2 12 10 2" xfId="26532"/>
    <cellStyle name="常规 2 2 3 3 2 9 4 2" xfId="26533"/>
    <cellStyle name="常规 2 4 2 12 11 2" xfId="26534"/>
    <cellStyle name="常规 2 2 3 3 2 9 5 2" xfId="26535"/>
    <cellStyle name="常规 2 2 3 3 2 9 8 2" xfId="26536"/>
    <cellStyle name="常规 2 2 3 3 2 9 9 2" xfId="26537"/>
    <cellStyle name="常规 2 2 3 3 3 10" xfId="26538"/>
    <cellStyle name="常规 2 6 2 14 12" xfId="26539"/>
    <cellStyle name="常规 2 7 2 2 9 6 2" xfId="26540"/>
    <cellStyle name="常规 2 2 3 3 3 10 2" xfId="26541"/>
    <cellStyle name="常规 2 2 3 4 13 11" xfId="26542"/>
    <cellStyle name="常规 2 2 3 3 3 2 2" xfId="26543"/>
    <cellStyle name="常规 2 2 3 3 3 3" xfId="26544"/>
    <cellStyle name="常规 2 2 3 3 3 3 2" xfId="26545"/>
    <cellStyle name="常规 2 2 3 3 3 4" xfId="26546"/>
    <cellStyle name="常规 2 2 3 3 3 4 2" xfId="26547"/>
    <cellStyle name="常规 2 2 3 3 3 5 2" xfId="26548"/>
    <cellStyle name="常规 2 2 3 3 3 6" xfId="26549"/>
    <cellStyle name="常规 2 4 13 10" xfId="26550"/>
    <cellStyle name="常规 2 2 3 3 3 6 2" xfId="26551"/>
    <cellStyle name="常规 2 4 13 10 2" xfId="26552"/>
    <cellStyle name="常规 2 2 3 3 3 7" xfId="26553"/>
    <cellStyle name="常规 2 4 13 11" xfId="26554"/>
    <cellStyle name="常规 37 5 10 2" xfId="26555"/>
    <cellStyle name="常规 2 2 3 4 14 11" xfId="26556"/>
    <cellStyle name="常规 2 6 8 2 9 10 2" xfId="26557"/>
    <cellStyle name="常规 2 2 3 3 3 7 2" xfId="26558"/>
    <cellStyle name="常规 36 4 14" xfId="26559"/>
    <cellStyle name="常规 2 4 13 11 2" xfId="26560"/>
    <cellStyle name="常规 2 2 3 3 3 8" xfId="26561"/>
    <cellStyle name="常规 2 4 13 12" xfId="26562"/>
    <cellStyle name="常规 2 2 3 3 3 8 2" xfId="26563"/>
    <cellStyle name="常规 2 2 3 3 3 9 2" xfId="26564"/>
    <cellStyle name="常规 2 2 3 3 4 10" xfId="26565"/>
    <cellStyle name="常规 2 6 2 15 12" xfId="26566"/>
    <cellStyle name="常规 2 2 3 3 4 10 2" xfId="26567"/>
    <cellStyle name="常规 2 2 3 5 2 4 8 2" xfId="26568"/>
    <cellStyle name="常规 2 2 3 4 14 2 2" xfId="26569"/>
    <cellStyle name="常规 2 2 4 3 2 13 3" xfId="26570"/>
    <cellStyle name="常规 2 2 3 3 4 11" xfId="26571"/>
    <cellStyle name="常规 2 6 2 15 13" xfId="26572"/>
    <cellStyle name="常规 2 2 3 3 4 11 2" xfId="26573"/>
    <cellStyle name="常规 2 2 3 3 4 12" xfId="26574"/>
    <cellStyle name="常规 2 6 2 15 14" xfId="26575"/>
    <cellStyle name="常规 2 2 3 3 4 13" xfId="26576"/>
    <cellStyle name="常规 2 2 3 3 4 14" xfId="26577"/>
    <cellStyle name="常规 2 2 3 3 4 3" xfId="26578"/>
    <cellStyle name="常规 2 2 4 2 2 14 13" xfId="26579"/>
    <cellStyle name="常规 2 2 3 3 4 3 2" xfId="26580"/>
    <cellStyle name="常规 2 2 4 7 10 4 2" xfId="26581"/>
    <cellStyle name="常规 2 2 3 3 4 6 2" xfId="26582"/>
    <cellStyle name="常规 2 6 4 7 10 2" xfId="26583"/>
    <cellStyle name="常规 36 9 14" xfId="26584"/>
    <cellStyle name="常规 2 2 3 5 2 14" xfId="26585"/>
    <cellStyle name="常规 2 2 4 7 10 5 2" xfId="26586"/>
    <cellStyle name="常规 2 2 3 3 4 7 2" xfId="26587"/>
    <cellStyle name="常规 2 6 4 7 11 2" xfId="26588"/>
    <cellStyle name="常规 2 2 4 7 10 6" xfId="26589"/>
    <cellStyle name="常规 2 2 3 3 4 8" xfId="26590"/>
    <cellStyle name="常规 2 6 4 7 12" xfId="26591"/>
    <cellStyle name="常规 2 2 3 3 4 8 2" xfId="26592"/>
    <cellStyle name="常规 2 2 4 7 10 6 2" xfId="26593"/>
    <cellStyle name="常规 2 2 3 3 4 9 2" xfId="26594"/>
    <cellStyle name="常规 2 2 4 7 10 7 2" xfId="26595"/>
    <cellStyle name="常规 2 2 3 3 5 10 2" xfId="26596"/>
    <cellStyle name="常规 2 2 3 4 14 7 2" xfId="26597"/>
    <cellStyle name="常规 2 2 4 3 11 11 2" xfId="26598"/>
    <cellStyle name="常规 2 2 3 3 5 11" xfId="26599"/>
    <cellStyle name="常规 2 2 3 3 5 11 2" xfId="26600"/>
    <cellStyle name="常规 2 2 3 3 5 12" xfId="26601"/>
    <cellStyle name="常规 2 9 6 3" xfId="26602"/>
    <cellStyle name="常规 2 2 3 3 5 14" xfId="26603"/>
    <cellStyle name="常规 2 2 3 3 5 2" xfId="26604"/>
    <cellStyle name="常规 2 2 3 3 5 2 2" xfId="26605"/>
    <cellStyle name="常规 2 2 3 5 6 14" xfId="26606"/>
    <cellStyle name="常规 2 2 3 3 5 3" xfId="26607"/>
    <cellStyle name="常规 2 2 3 3 5 3 2" xfId="26608"/>
    <cellStyle name="常规 2 2 3 3 5 4" xfId="26609"/>
    <cellStyle name="常规 2 2 4 7 11 2" xfId="26610"/>
    <cellStyle name="常规 2 2 3 3 5 4 2" xfId="26611"/>
    <cellStyle name="常规 2 2 4 7 11 2 2" xfId="26612"/>
    <cellStyle name="常规 2 2 3 3 5 6" xfId="26613"/>
    <cellStyle name="常规 2 2 4 7 11 4" xfId="26614"/>
    <cellStyle name="常规 2 2 3 3 5 6 2" xfId="26615"/>
    <cellStyle name="常规 2 2 4 7 11 4 2" xfId="26616"/>
    <cellStyle name="常规 2 2 3 3 5 7 2" xfId="26617"/>
    <cellStyle name="常规 2 2 3 5 7 14" xfId="26618"/>
    <cellStyle name="常规 2 2 4 7 11 5 2" xfId="26619"/>
    <cellStyle name="常规 2 2 3 3 5 8" xfId="26620"/>
    <cellStyle name="常规 2 2 4 7 11 6" xfId="26621"/>
    <cellStyle name="常规 2 2 3 3 5 8 2" xfId="26622"/>
    <cellStyle name="常规 2 2 4 7 11 6 2" xfId="26623"/>
    <cellStyle name="常规 33 11 3 2" xfId="26624"/>
    <cellStyle name="常规 28 11 3 2" xfId="26625"/>
    <cellStyle name="常规 2 2 3 3 6 10" xfId="26626"/>
    <cellStyle name="常规 2 2 3 9 2 9 2" xfId="26627"/>
    <cellStyle name="常规 2 2 3 3 6 10 2" xfId="26628"/>
    <cellStyle name="常规 2 2 3 3 6 11" xfId="26629"/>
    <cellStyle name="常规 2 2 3 4 2 3 13" xfId="26630"/>
    <cellStyle name="常规 2 2 3 3 6 11 2" xfId="26631"/>
    <cellStyle name="常规 2 2 3 3 6 2" xfId="26632"/>
    <cellStyle name="常规 2 2 3 3 6 2 2" xfId="26633"/>
    <cellStyle name="常规 2 2 3 3 6 3" xfId="26634"/>
    <cellStyle name="常规 2 2 3 3 6 3 2" xfId="26635"/>
    <cellStyle name="常规 2 2 3 3 6 4" xfId="26636"/>
    <cellStyle name="常规 2 2 4 7 12 2" xfId="26637"/>
    <cellStyle name="常规 2 2 3 3 6 4 2" xfId="26638"/>
    <cellStyle name="常规 2 2 4 7 12 2 2" xfId="26639"/>
    <cellStyle name="常规 2 2 3 3 6 5 2" xfId="26640"/>
    <cellStyle name="常规 2 2 4 7 12 3 2" xfId="26641"/>
    <cellStyle name="常规 2 2 3 3 6 6" xfId="26642"/>
    <cellStyle name="常规 2 2 4 7 12 4" xfId="26643"/>
    <cellStyle name="常规 2 2 3 3 6 6 2" xfId="26644"/>
    <cellStyle name="常规 2 2 4 7 12 4 2" xfId="26645"/>
    <cellStyle name="常规 2 2 3 3 6 7" xfId="26646"/>
    <cellStyle name="常规 2 2 4 7 12 5" xfId="26647"/>
    <cellStyle name="常规 2 2 3 3 6 7 2" xfId="26648"/>
    <cellStyle name="常规 2 2 4 7 12 5 2" xfId="26649"/>
    <cellStyle name="常规 2 2 3 3 6 8" xfId="26650"/>
    <cellStyle name="常规 2 2 4 7 12 6" xfId="26651"/>
    <cellStyle name="常规 2 2 3 3 6 8 2" xfId="26652"/>
    <cellStyle name="常规 2 2 4 7 12 6 2" xfId="26653"/>
    <cellStyle name="常规 2 2 3 3 6 9 2" xfId="26654"/>
    <cellStyle name="常规 2 2 4 7 12 7 2" xfId="26655"/>
    <cellStyle name="常规 2 2 3 3 7" xfId="26656"/>
    <cellStyle name="常规 2 6 6 2 2 10 2" xfId="26657"/>
    <cellStyle name="常规 2 2 3 3 7 2" xfId="26658"/>
    <cellStyle name="常规 2 2 3 3 7 2 2" xfId="26659"/>
    <cellStyle name="常规 2 6 8 2 2 14" xfId="26660"/>
    <cellStyle name="常规 2 2 3 3 7 3" xfId="26661"/>
    <cellStyle name="常规 2 2 3 3 7 4" xfId="26662"/>
    <cellStyle name="常规 2 2 4 7 13 2" xfId="26663"/>
    <cellStyle name="常规 2 2 3 3 7 4 2" xfId="26664"/>
    <cellStyle name="常规 2 2 4 7 13 2 2" xfId="26665"/>
    <cellStyle name="常规 2 2 4 7 13 3" xfId="26666"/>
    <cellStyle name="常规 2 2 3 3 7 5" xfId="26667"/>
    <cellStyle name="常规 2 7 2 14 4 2" xfId="26668"/>
    <cellStyle name="常规 2 2 3 3 7 5 2" xfId="26669"/>
    <cellStyle name="常规 2 2 4 7 13 3 2" xfId="26670"/>
    <cellStyle name="常规 2 2 3 3 7 6" xfId="26671"/>
    <cellStyle name="常规 2 2 4 6 2 8 10 2" xfId="26672"/>
    <cellStyle name="常规 2 2 4 7 13 4" xfId="26673"/>
    <cellStyle name="常规 2 2 3 3 7 6 2" xfId="26674"/>
    <cellStyle name="常规 2 7 9 10 11" xfId="26675"/>
    <cellStyle name="常规 2 7 5 6 10" xfId="26676"/>
    <cellStyle name="常规 2 2 4 7 13 4 2" xfId="26677"/>
    <cellStyle name="常规 2 2 3 3 7 7" xfId="26678"/>
    <cellStyle name="常规 2 2 4 7 13 5" xfId="26679"/>
    <cellStyle name="常规 2 2 3 3 7 7 2" xfId="26680"/>
    <cellStyle name="常规 2 2 4 7 13 5 2" xfId="26681"/>
    <cellStyle name="常规 2 6 8 2 3 14" xfId="26682"/>
    <cellStyle name="常规 2 2 3 3 7 8" xfId="26683"/>
    <cellStyle name="常规 2 2 4 7 13 6" xfId="26684"/>
    <cellStyle name="常规 2 2 3 3 8" xfId="26685"/>
    <cellStyle name="常规 2 2 3 3 8 2" xfId="26686"/>
    <cellStyle name="常规 2 2 3 3 8 2 2" xfId="26687"/>
    <cellStyle name="常规 37 3 14" xfId="26688"/>
    <cellStyle name="常规 2 6 8 2 7 14" xfId="26689"/>
    <cellStyle name="常规 2 2 3 3 8 3" xfId="26690"/>
    <cellStyle name="常规 2 2 3 3 8 3 2" xfId="26691"/>
    <cellStyle name="常规 2 2 3 3 8 4" xfId="26692"/>
    <cellStyle name="常规 2 2 4 7 14 2" xfId="26693"/>
    <cellStyle name="常规 2 2 3 3 8 4 2" xfId="26694"/>
    <cellStyle name="常规 2 2 4 7 14 2 2" xfId="26695"/>
    <cellStyle name="常规 2 2 4 7 14 3" xfId="26696"/>
    <cellStyle name="常规 2 2 3 3 8 5" xfId="26697"/>
    <cellStyle name="常规 2 7 2 14 5 2" xfId="26698"/>
    <cellStyle name="常规 2 2 3 3 8 5 2" xfId="26699"/>
    <cellStyle name="常规 2 2 4 7 14 3 2" xfId="26700"/>
    <cellStyle name="常规 2 2 3 3 8 6" xfId="26701"/>
    <cellStyle name="常规 2 2 4 6 2 8 11 2" xfId="26702"/>
    <cellStyle name="常规 2 2 4 7 14 4" xfId="26703"/>
    <cellStyle name="常规 2 4 14 10" xfId="26704"/>
    <cellStyle name="常规 2 2 3 3 8 7" xfId="26705"/>
    <cellStyle name="常规 2 2 4 7 14 5" xfId="26706"/>
    <cellStyle name="常规 2 4 14 11" xfId="26707"/>
    <cellStyle name="常规 2 2 3 3 8 7 2" xfId="26708"/>
    <cellStyle name="常规 37 4 14" xfId="26709"/>
    <cellStyle name="常规 2 2 4 7 14 5 2" xfId="26710"/>
    <cellStyle name="常规 2 4 14 11 2" xfId="26711"/>
    <cellStyle name="常规 2 6 8 2 8 14" xfId="26712"/>
    <cellStyle name="常规 2 2 3 3 8 8" xfId="26713"/>
    <cellStyle name="常规 2 2 4 7 14 6" xfId="26714"/>
    <cellStyle name="常规 2 4 14 12" xfId="26715"/>
    <cellStyle name="常规 2 2 3 3 8 8 2" xfId="26716"/>
    <cellStyle name="常规 2 2 4 5 2 2 12" xfId="26717"/>
    <cellStyle name="常规 2 2 4 7 14 6 2" xfId="26718"/>
    <cellStyle name="常规 2 2 3 3 8 9 2" xfId="26719"/>
    <cellStyle name="常规 2 2 4 7 14 7 2" xfId="26720"/>
    <cellStyle name="常规 2 2 3 3 9 10" xfId="26721"/>
    <cellStyle name="常规 2 2 4 2 2_BCNS01标段清单细目" xfId="26722"/>
    <cellStyle name="常规 2 2 4 5 2 6 7" xfId="26723"/>
    <cellStyle name="常规 2 2 3 3 9 10 2" xfId="26724"/>
    <cellStyle name="常规 2 2 4 5 2 6 7 2" xfId="26725"/>
    <cellStyle name="常规 2 2 3 4 15 2 2" xfId="26726"/>
    <cellStyle name="常规 2 2 3 5 2 5 8 2" xfId="26727"/>
    <cellStyle name="常规 2 2 3 3 9 11" xfId="26728"/>
    <cellStyle name="常规 2 2 4 5 2 6 8" xfId="26729"/>
    <cellStyle name="常规 2 2 3 3 9 11 2" xfId="26730"/>
    <cellStyle name="常规 2 2 4 5 2 6 8 2" xfId="26731"/>
    <cellStyle name="常规 2 2 3 3 9 2 2" xfId="26732"/>
    <cellStyle name="常规 2 2 3 3 9 3" xfId="26733"/>
    <cellStyle name="常规 2 2 3 3 9 3 2" xfId="26734"/>
    <cellStyle name="常规 2 2 4 5 2 6 12" xfId="26735"/>
    <cellStyle name="常规 2 2 3 3 9 4" xfId="26736"/>
    <cellStyle name="常规 2 2 4 7 15 2" xfId="26737"/>
    <cellStyle name="常规 2 2 4 7 15 3" xfId="26738"/>
    <cellStyle name="常规 2 2 3 3 9 5" xfId="26739"/>
    <cellStyle name="常规 2 7 2 14 6 2" xfId="26740"/>
    <cellStyle name="常规 2 2 4 7 15 4" xfId="26741"/>
    <cellStyle name="常规 2 2 3 3 9 6" xfId="26742"/>
    <cellStyle name="常规 2 6 4 8 10" xfId="26743"/>
    <cellStyle name="常规 2 2 4 7 15 5" xfId="26744"/>
    <cellStyle name="常规 2 2 3 3 9 7" xfId="26745"/>
    <cellStyle name="常规 2 6 4 8 11" xfId="26746"/>
    <cellStyle name="常规 2 2 4 7 15 7" xfId="26747"/>
    <cellStyle name="常规 2 2 3 3 9 9" xfId="26748"/>
    <cellStyle name="常规 2 6 4 8 13" xfId="26749"/>
    <cellStyle name="常规 2 2 3 3_BCNS01标段清单细目" xfId="26750"/>
    <cellStyle name="常规 2 2 3 4" xfId="26751"/>
    <cellStyle name="常规 35 9 5 2" xfId="26752"/>
    <cellStyle name="常规 2 2 3 4 2 5 2" xfId="26753"/>
    <cellStyle name="常规 2 7 6 2 6 3 2" xfId="26754"/>
    <cellStyle name="常规 2 3 12 4" xfId="26755"/>
    <cellStyle name="常规 2 2 3 4 10" xfId="26756"/>
    <cellStyle name="常规 2 2 4 2 2 19 2" xfId="26757"/>
    <cellStyle name="常规 2 2 4 2 2 24 2" xfId="26758"/>
    <cellStyle name="常规 2 2 3 4 10 11" xfId="26759"/>
    <cellStyle name="常规 2 2 3 4 10 12" xfId="26760"/>
    <cellStyle name="常规 2 2 3 4 2 5 2 2" xfId="26761"/>
    <cellStyle name="常规 2 3 12 4 2" xfId="26762"/>
    <cellStyle name="常规 2 2 3 4 10 2" xfId="26763"/>
    <cellStyle name="常规 2 2 3 4 10 3 2" xfId="26764"/>
    <cellStyle name="常规 2 8 3 11 2" xfId="26765"/>
    <cellStyle name="常规 2 3 2 8 11" xfId="26766"/>
    <cellStyle name="常规 2 2 3 4 10 4" xfId="26767"/>
    <cellStyle name="常规 2 2 3 4 10 4 2" xfId="26768"/>
    <cellStyle name="常规 2 8 3 13" xfId="26769"/>
    <cellStyle name="常规 2 2 3 4 2 14 5 2" xfId="26770"/>
    <cellStyle name="常规 2 2 3 4 10 5" xfId="26771"/>
    <cellStyle name="常规 2 2 4 5 6 4 2" xfId="26772"/>
    <cellStyle name="常规 2 2 3 4 10 6" xfId="26773"/>
    <cellStyle name="常规 2 7 10 6 2" xfId="26774"/>
    <cellStyle name="常规 2 2 3 4 10 6 2" xfId="26775"/>
    <cellStyle name="常规 2 2 3 4 10 8" xfId="26776"/>
    <cellStyle name="常规 2 2 3 4 10 8 2" xfId="26777"/>
    <cellStyle name="常规 2 3 2 9 11" xfId="26778"/>
    <cellStyle name="常规 2 2 3 4 10 9" xfId="26779"/>
    <cellStyle name="常规 2 2 3 4 10 9 2" xfId="26780"/>
    <cellStyle name="常规 8 2 2 12 3" xfId="26781"/>
    <cellStyle name="常规 2 2 3 4 11 10" xfId="26782"/>
    <cellStyle name="常规 2 2 4 6 2 13 6" xfId="26783"/>
    <cellStyle name="常规 2 7 2 2 11 5 2" xfId="26784"/>
    <cellStyle name="常规 8 2 2 12 4" xfId="26785"/>
    <cellStyle name="常规 2 2 3 4 11 11" xfId="26786"/>
    <cellStyle name="常规 2 2 4 6 2 13 7" xfId="26787"/>
    <cellStyle name="常规 2 2 3 4 11 12" xfId="26788"/>
    <cellStyle name="常规 2 2 4 6 2 13 8" xfId="26789"/>
    <cellStyle name="常规 2 7 7 12 9 2" xfId="26790"/>
    <cellStyle name="常规 2 2 3 4 11 14" xfId="26791"/>
    <cellStyle name="常规 2 2 3 4 2 5 3 2" xfId="26792"/>
    <cellStyle name="常规 2 3 12 5 2" xfId="26793"/>
    <cellStyle name="常规 2 2 3 4 11 2" xfId="26794"/>
    <cellStyle name="常规 2 2 3 4 11 3" xfId="26795"/>
    <cellStyle name="常规 2 6 5 2 16 2" xfId="26796"/>
    <cellStyle name="常规 2 6 5 2 21 2" xfId="26797"/>
    <cellStyle name="常规 2 2 3 4 11 3 2" xfId="26798"/>
    <cellStyle name="常规 2 2 3 4 11 4" xfId="26799"/>
    <cellStyle name="常规 2 2 3 4 11 4 2" xfId="26800"/>
    <cellStyle name="常规 2 2 3 4 2 14 6 2" xfId="26801"/>
    <cellStyle name="常规 2 2 3 4 11 5" xfId="26802"/>
    <cellStyle name="常规 2 2 4 5 6 5 2" xfId="26803"/>
    <cellStyle name="常规 2 2 3 4 11 5 2" xfId="26804"/>
    <cellStyle name="常规 2 2 3 4 11 6" xfId="26805"/>
    <cellStyle name="常规 2 7 10 7 2" xfId="26806"/>
    <cellStyle name="常规 2 2 3 4 11 6 2" xfId="26807"/>
    <cellStyle name="常规 2 2 3 4 11 8" xfId="26808"/>
    <cellStyle name="常规 2 2 3 4 11 8 2" xfId="26809"/>
    <cellStyle name="常规 2 2 3 4 11 9" xfId="26810"/>
    <cellStyle name="常规 2 2 3 4 11 9 2" xfId="26811"/>
    <cellStyle name="常规 2 2 3 4 2 5 4" xfId="26812"/>
    <cellStyle name="常规 2 3 12 6" xfId="26813"/>
    <cellStyle name="常规 2 2 3 4 12" xfId="26814"/>
    <cellStyle name="常规 2 2 3 4 12 10" xfId="26815"/>
    <cellStyle name="常规 2 2 4 4 2 7 4 2" xfId="26816"/>
    <cellStyle name="常规 2 2 3 4 12 10 2" xfId="26817"/>
    <cellStyle name="常规 2 2 3 4 12 11" xfId="26818"/>
    <cellStyle name="常规 2 2 4 4 8 6 2" xfId="26819"/>
    <cellStyle name="常规 2 2 3 4 12 11 2" xfId="26820"/>
    <cellStyle name="常规 2 2 3 4 12 12" xfId="26821"/>
    <cellStyle name="常规 31 6 6 2" xfId="26822"/>
    <cellStyle name="常规 26 6 6 2" xfId="26823"/>
    <cellStyle name="常规 2 2 3 4 12 13" xfId="26824"/>
    <cellStyle name="常规 2 2 3 4 12 14" xfId="26825"/>
    <cellStyle name="常规 2 2 3 5 2 2 8" xfId="26826"/>
    <cellStyle name="常规 2 2 3 4 12 2" xfId="26827"/>
    <cellStyle name="常规 2 2 3 4 2 5 4 2" xfId="26828"/>
    <cellStyle name="常规 2 3 12 6 2" xfId="26829"/>
    <cellStyle name="常规 2 2 3 5 2 2 9" xfId="26830"/>
    <cellStyle name="常规 2 2 3 4 12 3" xfId="26831"/>
    <cellStyle name="常规 2 6 5 2 17 2" xfId="26832"/>
    <cellStyle name="常规 2 6 5 2 22 2" xfId="26833"/>
    <cellStyle name="常规 2 2 3 5 2 2 9 2" xfId="26834"/>
    <cellStyle name="常规 2 2 3 4 12 3 2" xfId="26835"/>
    <cellStyle name="常规 2 2 3 4 12 4" xfId="26836"/>
    <cellStyle name="常规 2 2 3 4 12 4 2" xfId="26837"/>
    <cellStyle name="常规 2 2 3 4 2 14 7 2" xfId="26838"/>
    <cellStyle name="常规 2 2 3 4 12 5" xfId="26839"/>
    <cellStyle name="常规 2 2 4 5 6 6 2" xfId="26840"/>
    <cellStyle name="常规 2 2 3 4 12 6" xfId="26841"/>
    <cellStyle name="常规 2 7 10 8 2" xfId="26842"/>
    <cellStyle name="常规 2 2 3 4 12 7 2" xfId="26843"/>
    <cellStyle name="常规 2 2 3 4 12 8" xfId="26844"/>
    <cellStyle name="常规 2 2 3 4 12 8 2" xfId="26845"/>
    <cellStyle name="常规 2 2 3 4 12 9" xfId="26846"/>
    <cellStyle name="常规 2 2 3 4 12 9 2" xfId="26847"/>
    <cellStyle name="常规 2 2 3 4 13 10" xfId="26848"/>
    <cellStyle name="常规 2 2 4 4 2 7 9 2" xfId="26849"/>
    <cellStyle name="常规 2 2 3 4 13 10 2" xfId="26850"/>
    <cellStyle name="常规 2 2 3 4 13 11 2" xfId="26851"/>
    <cellStyle name="常规 2 2 3 4 13 12" xfId="26852"/>
    <cellStyle name="常规 2 2 3 4 13 13" xfId="26853"/>
    <cellStyle name="常规 2 2 3 4 13 14" xfId="26854"/>
    <cellStyle name="常规 2 2 3 5 2 3 8" xfId="26855"/>
    <cellStyle name="常规 2 2 3 4 13 2" xfId="26856"/>
    <cellStyle name="常规 2 2 3 4 2 5 5 2" xfId="26857"/>
    <cellStyle name="常规 2 3 12 7 2" xfId="26858"/>
    <cellStyle name="常规 3 9 6 9" xfId="26859"/>
    <cellStyle name="常规 2 2 4 4 14 6" xfId="26860"/>
    <cellStyle name="常规 2 2 3 5 2 3 8 2" xfId="26861"/>
    <cellStyle name="常规 2 2 3 4 13 2 2" xfId="26862"/>
    <cellStyle name="常规 2 2 4 8 11 10" xfId="26863"/>
    <cellStyle name="常规 2 2 3 5 2 3 9" xfId="26864"/>
    <cellStyle name="常规 2 2 3 4 13 3" xfId="26865"/>
    <cellStyle name="常规 2 6 5 2 18 2" xfId="26866"/>
    <cellStyle name="常规 2 6 5 2 23 2" xfId="26867"/>
    <cellStyle name="常规 2 2 3 5 2 3 9 2" xfId="26868"/>
    <cellStyle name="常规 2 2 3 4 13 3 2" xfId="26869"/>
    <cellStyle name="常规 3 9 7 9" xfId="26870"/>
    <cellStyle name="常规 2 2 4 4 15 6" xfId="26871"/>
    <cellStyle name="常规 2 2 3 4 13 4" xfId="26872"/>
    <cellStyle name="常规 2 2 3 4 13 4 2" xfId="26873"/>
    <cellStyle name="常规 2 2 3 4 2 14 8 2" xfId="26874"/>
    <cellStyle name="常规 2 2 3 4 13 5" xfId="26875"/>
    <cellStyle name="常规 2 2 4 5 6 7 2" xfId="26876"/>
    <cellStyle name="常规 2 2 3 4 13 5 2" xfId="26877"/>
    <cellStyle name="常规 3 9 9 9" xfId="26878"/>
    <cellStyle name="常规 2 6 7 2 13 10" xfId="26879"/>
    <cellStyle name="常规 2 2 3 4 13 6" xfId="26880"/>
    <cellStyle name="常规 2 7 10 9 2" xfId="26881"/>
    <cellStyle name="常规 2 2 3 4 13 6 2" xfId="26882"/>
    <cellStyle name="常规 2 2 3 4 13 7 2" xfId="26883"/>
    <cellStyle name="常规 2 2 4 8 12 10" xfId="26884"/>
    <cellStyle name="常规 2 2 3 4 13 8" xfId="26885"/>
    <cellStyle name="常规 2 2 3 4 13 8 2" xfId="26886"/>
    <cellStyle name="常规 2 2 3 4 13 9" xfId="26887"/>
    <cellStyle name="常规 2 2 3 4 13 9 2" xfId="26888"/>
    <cellStyle name="常规 2 2 3 4 14 10 2" xfId="26889"/>
    <cellStyle name="常规 2 2 3 4 14 11 2" xfId="26890"/>
    <cellStyle name="常规 2 2 3 4 14 12" xfId="26891"/>
    <cellStyle name="常规 2 2 3 4 14 13" xfId="26892"/>
    <cellStyle name="常规 2 2 3 4 14 14" xfId="26893"/>
    <cellStyle name="常规 2 2 3 5 2 4 8" xfId="26894"/>
    <cellStyle name="常规 2 2 3 4 14 2" xfId="26895"/>
    <cellStyle name="常规 2 2 3 4 2 5 6 2" xfId="26896"/>
    <cellStyle name="常规 2 3 12 8 2" xfId="26897"/>
    <cellStyle name="常规 2 2 3 4 14 3" xfId="26898"/>
    <cellStyle name="常规 2 2 3 5 2 4 9" xfId="26899"/>
    <cellStyle name="常规 2 6 5 2 19 2" xfId="26900"/>
    <cellStyle name="常规 2 6 5 2 24 2" xfId="26901"/>
    <cellStyle name="常规 2 2 3 4 14 3 2" xfId="26902"/>
    <cellStyle name="常规 2 2 3 5 2 4 9 2" xfId="26903"/>
    <cellStyle name="常规 2 2 4 3 2 14 3" xfId="26904"/>
    <cellStyle name="常规 2 2 3 4 14 4" xfId="26905"/>
    <cellStyle name="常规 2 2 3 4 14 4 2" xfId="26906"/>
    <cellStyle name="常规 2 2 3 4 2 14 9 2" xfId="26907"/>
    <cellStyle name="常规 2 2 3 4 14 5" xfId="26908"/>
    <cellStyle name="常规 2 2 4 5 6 8 2" xfId="26909"/>
    <cellStyle name="常规 2 2 3 4 14 5 2" xfId="26910"/>
    <cellStyle name="常规 2 2 3 4 14 8" xfId="26911"/>
    <cellStyle name="常规 2 2 4 3 11 12" xfId="26912"/>
    <cellStyle name="常规 2 2 3 4 14 8 2" xfId="26913"/>
    <cellStyle name="常规 2 2 3 4 14 9" xfId="26914"/>
    <cellStyle name="常规 2 2 4 3 11 13" xfId="26915"/>
    <cellStyle name="常规 2 2 3 4 14 9 2" xfId="26916"/>
    <cellStyle name="常规 2 2 3 4 2 5 7" xfId="26917"/>
    <cellStyle name="常规 2 2 3 7 4 10 2" xfId="26918"/>
    <cellStyle name="常规 2 3 12 9" xfId="26919"/>
    <cellStyle name="常规 2 6 5 2 3 5 2" xfId="26920"/>
    <cellStyle name="常规 2 2 3 4 15" xfId="26921"/>
    <cellStyle name="常规 2 2 3 9 8 7 2" xfId="26922"/>
    <cellStyle name="常规 2 2 3 4 3 6" xfId="26923"/>
    <cellStyle name="常规 2 7 6 2 7 4" xfId="26924"/>
    <cellStyle name="常规 2 2 3 4 15 10 2" xfId="26925"/>
    <cellStyle name="常规 2 2 3 4 15 11" xfId="26926"/>
    <cellStyle name="常规 2 2 3 4 4 6" xfId="26927"/>
    <cellStyle name="常规 2 7 6 2 8 4" xfId="26928"/>
    <cellStyle name="常规 2 2 3 4 15 11 2" xfId="26929"/>
    <cellStyle name="常规 2 2 3 4 15 12" xfId="26930"/>
    <cellStyle name="常规 2 2 3 4 15 13" xfId="26931"/>
    <cellStyle name="常规 2 2 3 4 2 5 7 2" xfId="26932"/>
    <cellStyle name="常规 2 3 12 9 2" xfId="26933"/>
    <cellStyle name="常规 2 2 3 4 15 2" xfId="26934"/>
    <cellStyle name="常规 2 2 3 5 2 5 8" xfId="26935"/>
    <cellStyle name="常规 2 2 3 4 15 3" xfId="26936"/>
    <cellStyle name="常规 2 2 3 5 2 5 9" xfId="26937"/>
    <cellStyle name="常规 2 2 3 4 15 3 2" xfId="26938"/>
    <cellStyle name="常规 2 2 3 5 2 5 9 2" xfId="26939"/>
    <cellStyle name="常规 2 2 3 4 15 4" xfId="26940"/>
    <cellStyle name="常规 2 2 3 4 15 4 2" xfId="26941"/>
    <cellStyle name="常规 2 2 3 4 15 5" xfId="26942"/>
    <cellStyle name="常规 2 2 4 5 6 9 2" xfId="26943"/>
    <cellStyle name="常规 2 2 3 4 15 7 2" xfId="26944"/>
    <cellStyle name="常规 2 2 3 4 15 8" xfId="26945"/>
    <cellStyle name="常规 2 2 3 4 15 8 2" xfId="26946"/>
    <cellStyle name="常规 2 2 3 4 15 9" xfId="26947"/>
    <cellStyle name="常规 2 2 3 4 15 9 2" xfId="26948"/>
    <cellStyle name="常规 2 2 3 4 2 5 8" xfId="26949"/>
    <cellStyle name="常规 2 3 4 10" xfId="26950"/>
    <cellStyle name="常规 2 2 3 4 16" xfId="26951"/>
    <cellStyle name="常规 2 2 3 4 2 5 9" xfId="26952"/>
    <cellStyle name="常规 2 3 4 11" xfId="26953"/>
    <cellStyle name="常规 2 2 3 4 17" xfId="26954"/>
    <cellStyle name="常规 2 6 3 2 10 3 2" xfId="26955"/>
    <cellStyle name="常规 2 2 3 4 18" xfId="26956"/>
    <cellStyle name="常规 2 2 3 4 2 10 13" xfId="26957"/>
    <cellStyle name="常规 37 12 8 2" xfId="26958"/>
    <cellStyle name="常规 2 2 3 4 2 10 14" xfId="26959"/>
    <cellStyle name="常规 2 2 3 4 2 10 4" xfId="26960"/>
    <cellStyle name="常规 2 2 3 8 2 5 2 2" xfId="26961"/>
    <cellStyle name="常规 2 2 4 5 2 3" xfId="26962"/>
    <cellStyle name="常规 2 7 7 3 6 2" xfId="26963"/>
    <cellStyle name="常规 2 2 3 4 2 10 5" xfId="26964"/>
    <cellStyle name="常规 2 2 4 5 2 4" xfId="26965"/>
    <cellStyle name="常规 7 8 12 4" xfId="26966"/>
    <cellStyle name="常规 2 2 3 4 2 10 6 2" xfId="26967"/>
    <cellStyle name="常规 2 2 4 5 2 5 2" xfId="26968"/>
    <cellStyle name="常规 31 13 3 2" xfId="26969"/>
    <cellStyle name="常规 26 13 3 2" xfId="26970"/>
    <cellStyle name="常规 2 2 3 4 2 10 7" xfId="26971"/>
    <cellStyle name="常规 2 2 4 5 2 6" xfId="26972"/>
    <cellStyle name="常规 7 8 13 4" xfId="26973"/>
    <cellStyle name="常规 2 2 3 4 2 10 7 2" xfId="26974"/>
    <cellStyle name="常规 2 2 4 5 2 6 2" xfId="26975"/>
    <cellStyle name="常规 2 2 3 4 2 10 8" xfId="26976"/>
    <cellStyle name="常规 2 2 4 5 2 7" xfId="26977"/>
    <cellStyle name="常规 2 2 3 4 2 11 14" xfId="26978"/>
    <cellStyle name="常规 2 2 3 4 2 11 2 2" xfId="26979"/>
    <cellStyle name="常规 2 2 3 4 2 12 10" xfId="26980"/>
    <cellStyle name="常规 2 2 4 5 12 5" xfId="26981"/>
    <cellStyle name="常规 2 2 3 4 2 12 10 2" xfId="26982"/>
    <cellStyle name="常规 2 2 4 5 12 5 2" xfId="26983"/>
    <cellStyle name="常规 2 2 3 4 2 12 11" xfId="26984"/>
    <cellStyle name="常规 2 2 3 5 2 8 6 2" xfId="26985"/>
    <cellStyle name="常规 2 8 15 8 2" xfId="26986"/>
    <cellStyle name="常规 2 2 4 5 12 6" xfId="26987"/>
    <cellStyle name="常规 2 2 3 4 2 12 11 2" xfId="26988"/>
    <cellStyle name="常规 2 2 4 5 12 6 2" xfId="26989"/>
    <cellStyle name="常规 6 9 10 10 2" xfId="26990"/>
    <cellStyle name="常规 2 2 3 4 2 12 12" xfId="26991"/>
    <cellStyle name="常规 37 9 6 2" xfId="26992"/>
    <cellStyle name="常规 2 2 3 6 2 6 2" xfId="26993"/>
    <cellStyle name="常规 2 2 4 5 12 7" xfId="26994"/>
    <cellStyle name="常规 2 2 3 4 2 12 13" xfId="26995"/>
    <cellStyle name="常规 2 2 3 6 2 6 3" xfId="26996"/>
    <cellStyle name="常规 2 2 4 5 12 8" xfId="26997"/>
    <cellStyle name="常规 2 2 3 4 2 12 14" xfId="26998"/>
    <cellStyle name="常规 2 2 3 6 2 6 4" xfId="26999"/>
    <cellStyle name="常规 2 2 4 5 12 9" xfId="27000"/>
    <cellStyle name="常规 2 2 3 4 2 12 2 2" xfId="27001"/>
    <cellStyle name="常规 2 2 3 7 2 8 4" xfId="27002"/>
    <cellStyle name="常规 2 2 3 4 2 12 3 2" xfId="27003"/>
    <cellStyle name="常规 2 2 3 7 2 9 4" xfId="27004"/>
    <cellStyle name="常规 2 2 4 5 4 2 2" xfId="27005"/>
    <cellStyle name="常规 2 2 3 4 2 12 4" xfId="27006"/>
    <cellStyle name="常规 2 2 3 8 2 5 4 2" xfId="27007"/>
    <cellStyle name="常规 2 2 3 6 2 27" xfId="27008"/>
    <cellStyle name="常规 2 2 4 5 4 3" xfId="27009"/>
    <cellStyle name="常规 2 3 11 14" xfId="27010"/>
    <cellStyle name="常规 2 2 3 4 2 12 5 2" xfId="27011"/>
    <cellStyle name="常规 2 2 4 5 4 4 2" xfId="27012"/>
    <cellStyle name="常规 2 2 3 4 2 12 6 2" xfId="27013"/>
    <cellStyle name="常规 2 2 4 5 4 5 2" xfId="27014"/>
    <cellStyle name="常规 2 2 3 4 2 12 7 2" xfId="27015"/>
    <cellStyle name="常规 2 2 4 5 4 6 2" xfId="27016"/>
    <cellStyle name="常规 2 2 3 4 2 12 8" xfId="27017"/>
    <cellStyle name="常规 2 2 4 5 4 7" xfId="27018"/>
    <cellStyle name="常规 2 2 3 4 2 12 8 2" xfId="27019"/>
    <cellStyle name="常规 2 2 4 5 4 7 2" xfId="27020"/>
    <cellStyle name="常规 2 2 3 4 2 13 10" xfId="27021"/>
    <cellStyle name="常规 2 2 3 7 10 5 2" xfId="27022"/>
    <cellStyle name="常规 2 2 3 4 2 13 10 2" xfId="27023"/>
    <cellStyle name="常规 2 2 3 4 2 13 11" xfId="27024"/>
    <cellStyle name="常规 2 2 3 4 2 13 11 2" xfId="27025"/>
    <cellStyle name="常规 2 2 3 4 2 13 12" xfId="27026"/>
    <cellStyle name="常规 4 5 11 3" xfId="27027"/>
    <cellStyle name="常规 2 2 3 4 2 13 14" xfId="27028"/>
    <cellStyle name="常规 2 2 4 4 4 4 2" xfId="27029"/>
    <cellStyle name="常规 2 2 3 4 2 13 2 2" xfId="27030"/>
    <cellStyle name="常规 2 2 3 4 2 13 3 2" xfId="27031"/>
    <cellStyle name="常规 2 2 4 5 5 2 2" xfId="27032"/>
    <cellStyle name="常规 2 2 3 4 2 13 5 2" xfId="27033"/>
    <cellStyle name="常规 2 2 4 5 5 4 2" xfId="27034"/>
    <cellStyle name="常规 2 2 3 4 2 13 6 2" xfId="27035"/>
    <cellStyle name="常规 2 2 4 5 5 5 2" xfId="27036"/>
    <cellStyle name="常规 2 2 3 4 2 13 7 2" xfId="27037"/>
    <cellStyle name="常规 2 2 4 5 5 6 2" xfId="27038"/>
    <cellStyle name="常规 2 2 3 4 2 13 8" xfId="27039"/>
    <cellStyle name="常规 2 2 4 5 5 7" xfId="27040"/>
    <cellStyle name="常规 2 2 3 4 2 13 8 2" xfId="27041"/>
    <cellStyle name="常规 2 2 4 5 5 7 2" xfId="27042"/>
    <cellStyle name="常规 2 2 3 4 2 14 10" xfId="27043"/>
    <cellStyle name="常规 2 2 3 4 2 14 11" xfId="27044"/>
    <cellStyle name="常规 2 2 3 4 2 14 12" xfId="27045"/>
    <cellStyle name="常规 37 13 3 2" xfId="27046"/>
    <cellStyle name="常规 2 2 3 4 2 14 14" xfId="27047"/>
    <cellStyle name="常规 2 2 4 4 4 9 2" xfId="27048"/>
    <cellStyle name="常规 2 2 3 4 2 14 2" xfId="27049"/>
    <cellStyle name="常规 2 2 3 4 2 14 2 2" xfId="27050"/>
    <cellStyle name="常规 2 6 5 2 12 4" xfId="27051"/>
    <cellStyle name="常规 2 2 4 5 6 2 2" xfId="27052"/>
    <cellStyle name="常规 2 2 3 4 2 14 3 2" xfId="27053"/>
    <cellStyle name="常规 2 6 5 2 13 4" xfId="27054"/>
    <cellStyle name="常规 2 2 4 5 6 3 2" xfId="27055"/>
    <cellStyle name="常规 2 2 3 4 2 14 4 2" xfId="27056"/>
    <cellStyle name="常规 2 6 5 2 14 4" xfId="27057"/>
    <cellStyle name="常规 2 2 3 4 2 14 8" xfId="27058"/>
    <cellStyle name="常规 2 2 4 5 6 7" xfId="27059"/>
    <cellStyle name="常规 2 2 3 4 2 20" xfId="27060"/>
    <cellStyle name="常规 2 2 3 4 2 15" xfId="27061"/>
    <cellStyle name="常规 3 9 5 8 2" xfId="27062"/>
    <cellStyle name="常规 2 2 4 4 13 5 2" xfId="27063"/>
    <cellStyle name="常规 2 6 5 2 3 14" xfId="27064"/>
    <cellStyle name="常规 2 2 3 4 2 20 2" xfId="27065"/>
    <cellStyle name="常规 2 2 3 4 2 15 2" xfId="27066"/>
    <cellStyle name="常规 2 2 3 4 2 21" xfId="27067"/>
    <cellStyle name="常规 2 2 3 4 2 16" xfId="27068"/>
    <cellStyle name="常规 2 5 2 5 4 2" xfId="27069"/>
    <cellStyle name="常规 2 2 3 4 2 21 2" xfId="27070"/>
    <cellStyle name="常规 2 2 3 4 2 16 2" xfId="27071"/>
    <cellStyle name="常规 2 2 4 8 2 12 14" xfId="27072"/>
    <cellStyle name="常规 2 2 3 4 2 23" xfId="27073"/>
    <cellStyle name="常规 2 2 3 4 2 18" xfId="27074"/>
    <cellStyle name="常规 3 6 2 14" xfId="27075"/>
    <cellStyle name="常规 2 2 3 4 2 23 2" xfId="27076"/>
    <cellStyle name="常规 2 2 3 4 2 18 2" xfId="27077"/>
    <cellStyle name="常规 2 2 3 4 2 24" xfId="27078"/>
    <cellStyle name="常规 2 2 3 4 2 19" xfId="27079"/>
    <cellStyle name="常规 2 2 3 4 2 24 2" xfId="27080"/>
    <cellStyle name="常规 2 2 3 4 2 19 2" xfId="27081"/>
    <cellStyle name="常规 2 2 3 4 2 2 10 2" xfId="27082"/>
    <cellStyle name="常规 2 2 3 4 2 2 11" xfId="27083"/>
    <cellStyle name="常规 2 2 4 5 2 17 2" xfId="27084"/>
    <cellStyle name="常规 2 2 4 5 2 22 2" xfId="27085"/>
    <cellStyle name="常规 2 2 3 4 2 2 11 2" xfId="27086"/>
    <cellStyle name="常规 2 2 3 4 2 2 13" xfId="27087"/>
    <cellStyle name="常规 35 9 2 2" xfId="27088"/>
    <cellStyle name="常规 2 2 3 4 2 2 2" xfId="27089"/>
    <cellStyle name="常规 2 2 3 4 2 2 4" xfId="27090"/>
    <cellStyle name="常规 2 2 3 4 2 2 6" xfId="27091"/>
    <cellStyle name="常规 4 3 2 12 2" xfId="27092"/>
    <cellStyle name="常规 2 2 3 4 2 2 7" xfId="27093"/>
    <cellStyle name="常规 2 2 3 7 12 7 2" xfId="27094"/>
    <cellStyle name="常规 2 6 5 2 3 2 2" xfId="27095"/>
    <cellStyle name="常规 4 3 2 12 3" xfId="27096"/>
    <cellStyle name="常规 2 2 3 4 2 2 8" xfId="27097"/>
    <cellStyle name="常规 4 3 2 12 4" xfId="27098"/>
    <cellStyle name="常规 2 2 3 4 2 2 9" xfId="27099"/>
    <cellStyle name="常规 2 7 6 2 12 2 2" xfId="27100"/>
    <cellStyle name="常规 2 2 3 4 2 25" xfId="27101"/>
    <cellStyle name="常规 2 2 3 4 2 26" xfId="27102"/>
    <cellStyle name="常规 2 2 3 4 2 3 10 2" xfId="27103"/>
    <cellStyle name="常规 2 2 3 4 2 3 11" xfId="27104"/>
    <cellStyle name="常规 7 3 8 4" xfId="27105"/>
    <cellStyle name="常规 2 2 3 8 13 10 2" xfId="27106"/>
    <cellStyle name="常规 2 2 3 4 2 3 11 2" xfId="27107"/>
    <cellStyle name="常规 2 2 3 4 2 3 12" xfId="27108"/>
    <cellStyle name="常规 2 2 3 4 2 3 3 2" xfId="27109"/>
    <cellStyle name="常规 2 2 3 8 10 10" xfId="27110"/>
    <cellStyle name="常规 2 3 10 5 2" xfId="27111"/>
    <cellStyle name="常规 2 2 3 4 2 3 4" xfId="27112"/>
    <cellStyle name="常规 2 3 10 6" xfId="27113"/>
    <cellStyle name="常规 2 2 3 4 2 3 6" xfId="27114"/>
    <cellStyle name="常规 2 3 10 8" xfId="27115"/>
    <cellStyle name="常规 4 3 2 13 2" xfId="27116"/>
    <cellStyle name="常规 2 2 3 4 2 3 7" xfId="27117"/>
    <cellStyle name="常规 2 2 3 7 12 8 2" xfId="27118"/>
    <cellStyle name="常规 2 3 10 9" xfId="27119"/>
    <cellStyle name="常规 2 6 5 2 3 3 2" xfId="27120"/>
    <cellStyle name="常规 4 3 2 13 3" xfId="27121"/>
    <cellStyle name="常规 2 2 3 4 2 3 8" xfId="27122"/>
    <cellStyle name="常规 4 3 2 13 4" xfId="27123"/>
    <cellStyle name="常规 2 2 3 4 2 3 9" xfId="27124"/>
    <cellStyle name="常规 2 2 3 4 2 3 9 2" xfId="27125"/>
    <cellStyle name="常规 2 6 2 11 3" xfId="27126"/>
    <cellStyle name="常规 35 9 4" xfId="27127"/>
    <cellStyle name="常规 2 2 3 4 2 4" xfId="27128"/>
    <cellStyle name="常规 2 2 4 5 4 9" xfId="27129"/>
    <cellStyle name="常规 2 7 8 2 11 3 2" xfId="27130"/>
    <cellStyle name="常规 2 2 3 4 2 4 10" xfId="27131"/>
    <cellStyle name="常规 2 6 5 12 8 2" xfId="27132"/>
    <cellStyle name="常规 2 2 3 4 2 4 10 2" xfId="27133"/>
    <cellStyle name="常规 2 2 4 5 4 9 2" xfId="27134"/>
    <cellStyle name="常规 2 2 3 4 2 4 11 2" xfId="27135"/>
    <cellStyle name="常规 6 9 10 4 2" xfId="27136"/>
    <cellStyle name="常规 2 2 3 4 2 4 14" xfId="27137"/>
    <cellStyle name="常规 3 9 11 5" xfId="27138"/>
    <cellStyle name="常规 2 2 3 4 2 4 4 2" xfId="27139"/>
    <cellStyle name="常规 2 2 3 9 5 11" xfId="27140"/>
    <cellStyle name="常规 2 3 11 6 2" xfId="27141"/>
    <cellStyle name="常规 3 9 12 5" xfId="27142"/>
    <cellStyle name="常规 2 2 3 4 2 4 5 2" xfId="27143"/>
    <cellStyle name="常规 2 3 11 7 2" xfId="27144"/>
    <cellStyle name="常规 2 2 3 4 2 4 8 2" xfId="27145"/>
    <cellStyle name="常规 2 2 3 4 2 4 9 2" xfId="27146"/>
    <cellStyle name="常规 2 2 3 9 6 11" xfId="27147"/>
    <cellStyle name="常规 2 2 3 4 4 3" xfId="27148"/>
    <cellStyle name="常规 2 2 3 4 2 5 13" xfId="27149"/>
    <cellStyle name="常规 2 2 4 7 12 11 2" xfId="27150"/>
    <cellStyle name="常规 2 2 3 4 2 5 8 2" xfId="27151"/>
    <cellStyle name="常规 2 3 4 10 2" xfId="27152"/>
    <cellStyle name="常规 2 2 3 4 2 5 9 2" xfId="27153"/>
    <cellStyle name="常规 2 3 4 11 2" xfId="27154"/>
    <cellStyle name="常规 35 9 6" xfId="27155"/>
    <cellStyle name="常规 2 2 3 4 2 6" xfId="27156"/>
    <cellStyle name="常规 2 2 3 4 2 6 10 2" xfId="27157"/>
    <cellStyle name="常规 2 7 9 4 6 2" xfId="27158"/>
    <cellStyle name="常规 2 7 7 6 8" xfId="27159"/>
    <cellStyle name="常规 2 2 3 6 13 3 2" xfId="27160"/>
    <cellStyle name="常规 2 2 3 4 2 6 11" xfId="27161"/>
    <cellStyle name="常规 2 7 9 4 7" xfId="27162"/>
    <cellStyle name="常规 2 2 3 6 13 4" xfId="27163"/>
    <cellStyle name="常规 2 2 3 4 9 3" xfId="27164"/>
    <cellStyle name="常规 2 2 3 4 2 6 13" xfId="27165"/>
    <cellStyle name="常规 2 7 9 4 9" xfId="27166"/>
    <cellStyle name="常规 2 2 3 6 13 6" xfId="27167"/>
    <cellStyle name="常规 2 2 3 4 9 4" xfId="27168"/>
    <cellStyle name="常规 2 2 3 4 2 6 14" xfId="27169"/>
    <cellStyle name="常规 2 2 3 6 13 7" xfId="27170"/>
    <cellStyle name="常规 35 9 6 2" xfId="27171"/>
    <cellStyle name="常规 2 2 3 4 2 6 2" xfId="27172"/>
    <cellStyle name="常规 2 7 9 6 10" xfId="27173"/>
    <cellStyle name="常规 2 7 6 2 6 4 2" xfId="27174"/>
    <cellStyle name="常规 2 3 13 4" xfId="27175"/>
    <cellStyle name="常规 2 2 3 4 2 6 2 2" xfId="27176"/>
    <cellStyle name="常规 2 7 9 6 10 2" xfId="27177"/>
    <cellStyle name="常规 2 7 9 11 7" xfId="27178"/>
    <cellStyle name="常规 2 3 13 4 2" xfId="27179"/>
    <cellStyle name="常规 2 2 3 4 2 6 4" xfId="27180"/>
    <cellStyle name="常规 2 7 9 6 12" xfId="27181"/>
    <cellStyle name="常规 2 3 13 6" xfId="27182"/>
    <cellStyle name="常规 2 2 3 4 2 6 7" xfId="27183"/>
    <cellStyle name="常规 2 2 3 7 4 11 2" xfId="27184"/>
    <cellStyle name="常规 2 3 13 9" xfId="27185"/>
    <cellStyle name="常规 2 6 5 2 3 6 2" xfId="27186"/>
    <cellStyle name="常规 2 2 3 4 2 6 8" xfId="27187"/>
    <cellStyle name="常规 2 2 3 4 2 6 9" xfId="27188"/>
    <cellStyle name="常规 35 9 7" xfId="27189"/>
    <cellStyle name="常规 2 2 3 4 2 7" xfId="27190"/>
    <cellStyle name="常规 35 9 7 2" xfId="27191"/>
    <cellStyle name="常规 2 2 3 4 2 7 2" xfId="27192"/>
    <cellStyle name="常规 2 7 6 2 6 5 2" xfId="27193"/>
    <cellStyle name="常规 2 3 14 4" xfId="27194"/>
    <cellStyle name="常规 2 2 3 4 2 7 2 2" xfId="27195"/>
    <cellStyle name="常规 2 3 14 4 2" xfId="27196"/>
    <cellStyle name="常规 2 2 3 4 2 7 3" xfId="27197"/>
    <cellStyle name="常规 2 3 14 5" xfId="27198"/>
    <cellStyle name="常规 2 2 3 4 2 7 3 2" xfId="27199"/>
    <cellStyle name="常规 2 3 14 5 2" xfId="27200"/>
    <cellStyle name="常规 2 2 3 4 2 7 4" xfId="27201"/>
    <cellStyle name="常规 2 3 14 6" xfId="27202"/>
    <cellStyle name="常规 2 2 3 4 2 7 4 2" xfId="27203"/>
    <cellStyle name="常规 2 3 14 6 2" xfId="27204"/>
    <cellStyle name="常规 2 2 3 4 2 7 5 2" xfId="27205"/>
    <cellStyle name="常规 2 3 14 7 2" xfId="27206"/>
    <cellStyle name="常规 2 2 3 4 2 7 6" xfId="27207"/>
    <cellStyle name="常规 2 2 3 5 2 10 5 2" xfId="27208"/>
    <cellStyle name="常规 2 3 14 8" xfId="27209"/>
    <cellStyle name="常规 2 2 3 4 2 7 6 2" xfId="27210"/>
    <cellStyle name="常规 2 3 14 8 2" xfId="27211"/>
    <cellStyle name="常规 2 2 3 4 2 7 7 2" xfId="27212"/>
    <cellStyle name="常规 2 3 14 9 2" xfId="27213"/>
    <cellStyle name="常规 2 2 3 4 2 7 8" xfId="27214"/>
    <cellStyle name="常规 2 2 3 4 2 7 8 2" xfId="27215"/>
    <cellStyle name="常规 2 2 3 4 2 7 9" xfId="27216"/>
    <cellStyle name="常规 2 2 3 4 2 7 9 2" xfId="27217"/>
    <cellStyle name="常规 3 4 18" xfId="27218"/>
    <cellStyle name="常规 2 2 3 4 2 8 10 2" xfId="27219"/>
    <cellStyle name="常规 2 2 3 4 2 8 11" xfId="27220"/>
    <cellStyle name="常规 2 2 3 9 3 11 2" xfId="27221"/>
    <cellStyle name="常规 2 2 3 4 2 8 11 2" xfId="27222"/>
    <cellStyle name="常规 2 2 3 4 2 8 13" xfId="27223"/>
    <cellStyle name="常规 2 2 3 4 2 8 2 2" xfId="27224"/>
    <cellStyle name="常规 2 3 15 4 2" xfId="27225"/>
    <cellStyle name="常规 2 2 3 4 2 8 3" xfId="27226"/>
    <cellStyle name="常规 2 3 15 5" xfId="27227"/>
    <cellStyle name="常规 2 2 3 4 2 8 3 2" xfId="27228"/>
    <cellStyle name="常规 2 3 15 5 2" xfId="27229"/>
    <cellStyle name="常规 2 2 3 4 2 8 4" xfId="27230"/>
    <cellStyle name="常规 2 3 15 6" xfId="27231"/>
    <cellStyle name="常规 2 2 3 4 2 8 4 2" xfId="27232"/>
    <cellStyle name="常规 2 3 15 6 2" xfId="27233"/>
    <cellStyle name="常规 2 2 3 4 2 8 5 2" xfId="27234"/>
    <cellStyle name="常规 2 3 15 7 2" xfId="27235"/>
    <cellStyle name="常规 2 2 3 4 2 8 6" xfId="27236"/>
    <cellStyle name="常规 2 2 3 5 2 10 6 2" xfId="27237"/>
    <cellStyle name="常规 2 3 15 8" xfId="27238"/>
    <cellStyle name="常规 2 2 3 4 2 8 7 2" xfId="27239"/>
    <cellStyle name="常规 2 3 15 9 2" xfId="27240"/>
    <cellStyle name="常规 2 2 3 4 2 8 8" xfId="27241"/>
    <cellStyle name="常规 2 2 3 4 2 8 8 2" xfId="27242"/>
    <cellStyle name="常规 2 6 3 10 3" xfId="27243"/>
    <cellStyle name="常规 2 2 3 4 2 8 9" xfId="27244"/>
    <cellStyle name="常规 2 2 3 4 2 8 9 2" xfId="27245"/>
    <cellStyle name="常规 2 6 3 11 3" xfId="27246"/>
    <cellStyle name="常规 8 2 2 9 2" xfId="27247"/>
    <cellStyle name="常规 6 9 11 4 2" xfId="27248"/>
    <cellStyle name="常规 22 2 14" xfId="27249"/>
    <cellStyle name="常规 2 2 3 4 2 9 14" xfId="27250"/>
    <cellStyle name="常规 2 2 3 4 2_BCNS01标段清单细目" xfId="27251"/>
    <cellStyle name="常规 2 2 3 5 5 8" xfId="27252"/>
    <cellStyle name="常规 2 2 3 4 3 10" xfId="27253"/>
    <cellStyle name="常规 2 6 5 2 12 9" xfId="27254"/>
    <cellStyle name="常规 2 2 3 4 3 10 2" xfId="27255"/>
    <cellStyle name="常规 2 6 5 2 12 9 2" xfId="27256"/>
    <cellStyle name="常规 2 2 3 4 3 11 2" xfId="27257"/>
    <cellStyle name="常规 2 6 5 2 4 10 2" xfId="27258"/>
    <cellStyle name="常规 2 2 3 5 13 11" xfId="27259"/>
    <cellStyle name="常规 2 2 3 4 3 2 2" xfId="27260"/>
    <cellStyle name="常规 2 2 3 4 3 3 2" xfId="27261"/>
    <cellStyle name="常规 2 2 3 4 3 4 2" xfId="27262"/>
    <cellStyle name="常规 2 2 3 4 3 5 2" xfId="27263"/>
    <cellStyle name="常规 2 2 3 4 3 6 2" xfId="27264"/>
    <cellStyle name="常规 2 2 3 4 3 7" xfId="27265"/>
    <cellStyle name="常规 2 2 3 5 14 11" xfId="27266"/>
    <cellStyle name="常规 2 2 3 6 3 10 2" xfId="27267"/>
    <cellStyle name="常规 2 2 3 4 3 7 2" xfId="27268"/>
    <cellStyle name="常规 32 12 2 2" xfId="27269"/>
    <cellStyle name="常规 27 12 2 2" xfId="27270"/>
    <cellStyle name="常规 2 2 3 4 3 8 2" xfId="27271"/>
    <cellStyle name="常规 2 2 3 4 4 10" xfId="27272"/>
    <cellStyle name="常规 2 2 3 4 4 11" xfId="27273"/>
    <cellStyle name="常规 2 6 5 2 5 10" xfId="27274"/>
    <cellStyle name="常规 2 2 3 4 4 12" xfId="27275"/>
    <cellStyle name="常规 2 6 5 2 5 11" xfId="27276"/>
    <cellStyle name="常规 2 7 3 11 7 2" xfId="27277"/>
    <cellStyle name="常规 2 2 3 4 4 13" xfId="27278"/>
    <cellStyle name="常规 2 6 5 2 5 12" xfId="27279"/>
    <cellStyle name="常规 2 2 3 4 4 14" xfId="27280"/>
    <cellStyle name="常规 2 6 5 2 5 13" xfId="27281"/>
    <cellStyle name="常规 2 2 3 4 4 3 2" xfId="27282"/>
    <cellStyle name="常规 2 6 3 12 6" xfId="27283"/>
    <cellStyle name="常规 2 2 3 4 4 6 2" xfId="27284"/>
    <cellStyle name="常规 2 6 3 15 6" xfId="27285"/>
    <cellStyle name="常规 2 2 3 4 4 7" xfId="27286"/>
    <cellStyle name="常规 2 2 3 4 4 7 2" xfId="27287"/>
    <cellStyle name="常规 32 13 2" xfId="27288"/>
    <cellStyle name="常规 27 13 2" xfId="27289"/>
    <cellStyle name="常规 2 2 3 4 4 8" xfId="27290"/>
    <cellStyle name="常规 32 13 2 2" xfId="27291"/>
    <cellStyle name="常规 27 13 2 2" xfId="27292"/>
    <cellStyle name="常规 2 2 3 4 4 8 2" xfId="27293"/>
    <cellStyle name="常规 2 2 3 4 5 10" xfId="27294"/>
    <cellStyle name="常规 2 2 3 9 7 4 2" xfId="27295"/>
    <cellStyle name="常规 2 2 3 4 5 10 2" xfId="27296"/>
    <cellStyle name="常规 2 2 3 4 5 11" xfId="27297"/>
    <cellStyle name="常规 2 6 5 2 6 10" xfId="27298"/>
    <cellStyle name="常规 2 2 3 4 5 11 2" xfId="27299"/>
    <cellStyle name="常规 2 6 5 2 6 10 2" xfId="27300"/>
    <cellStyle name="常规 2 2 3 4 5 12" xfId="27301"/>
    <cellStyle name="常规 2 6 5 2 6 11" xfId="27302"/>
    <cellStyle name="常规 2 2 3 4 5 14" xfId="27303"/>
    <cellStyle name="常规 2 6 5 2 6 13" xfId="27304"/>
    <cellStyle name="常规 2 2 3 4 5 2" xfId="27305"/>
    <cellStyle name="常规 2 2 3 4 5 3" xfId="27306"/>
    <cellStyle name="常规 5 2 10 5" xfId="27307"/>
    <cellStyle name="常规 2 2 3 4 5 3 2" xfId="27308"/>
    <cellStyle name="常规 2 2 3 4 5 4" xfId="27309"/>
    <cellStyle name="常规 5 2 11 5" xfId="27310"/>
    <cellStyle name="常规 2 2 3 4 5 4 2" xfId="27311"/>
    <cellStyle name="常规 2 2 3 4 5 6" xfId="27312"/>
    <cellStyle name="常规 5 2 13 5" xfId="27313"/>
    <cellStyle name="常规 2 2 3 4 5 6 2" xfId="27314"/>
    <cellStyle name="常规 2 2 3 4 5 7" xfId="27315"/>
    <cellStyle name="常规 2 7 6 2 9 5" xfId="27316"/>
    <cellStyle name="常规 2 2 4 3 5 10 2" xfId="27317"/>
    <cellStyle name="常规 5 2 14 5" xfId="27318"/>
    <cellStyle name="常规 2 2 3 4 5 7 2" xfId="27319"/>
    <cellStyle name="常规 32 14 2" xfId="27320"/>
    <cellStyle name="常规 27 14 2" xfId="27321"/>
    <cellStyle name="常规 2 2 3 4 5 8" xfId="27322"/>
    <cellStyle name="常规 32 14 2 2" xfId="27323"/>
    <cellStyle name="常规 27 14 2 2" xfId="27324"/>
    <cellStyle name="常规 2 2 3 4 5 8 2" xfId="27325"/>
    <cellStyle name="常规 32 14 3 2" xfId="27326"/>
    <cellStyle name="常规 30 2 2" xfId="27327"/>
    <cellStyle name="常规 27 14 3 2" xfId="27328"/>
    <cellStyle name="常规 25 2 2" xfId="27329"/>
    <cellStyle name="常规 2 2 3 4 5 9 2" xfId="27330"/>
    <cellStyle name="常规 2 2 3 4 6 10 2" xfId="27331"/>
    <cellStyle name="常规 2 2 3 4 6 11" xfId="27332"/>
    <cellStyle name="常规 2 6 5 2 7 10" xfId="27333"/>
    <cellStyle name="常规 2 2 3 5 2 3 13" xfId="27334"/>
    <cellStyle name="常规 2 2 3 4 6 11 2" xfId="27335"/>
    <cellStyle name="常规 2 6 5 2 7 10 2" xfId="27336"/>
    <cellStyle name="常规 2 6 5 2 7 12" xfId="27337"/>
    <cellStyle name="常规 2 2 3 4 6 13" xfId="27338"/>
    <cellStyle name="常规 2 6 7 15 6 2" xfId="27339"/>
    <cellStyle name="常规 2 2 3 4 6 14" xfId="27340"/>
    <cellStyle name="常规 34 7 2 2" xfId="27341"/>
    <cellStyle name="常规 29 7 2 2" xfId="27342"/>
    <cellStyle name="常规 2 6 5 2 7 13" xfId="27343"/>
    <cellStyle name="常规 2 2 3 4 6 2" xfId="27344"/>
    <cellStyle name="常规 2 2 3 4 6 2 2" xfId="27345"/>
    <cellStyle name="常规 2 2 3 4 6 3" xfId="27346"/>
    <cellStyle name="常规 2 2 3 4 6 3 2" xfId="27347"/>
    <cellStyle name="常规 2 2 3 4 6 4" xfId="27348"/>
    <cellStyle name="常规 2 2 3 4 6 4 2" xfId="27349"/>
    <cellStyle name="常规 2 2 3 4 6 5 2" xfId="27350"/>
    <cellStyle name="常规 2 2 3 4 6 6" xfId="27351"/>
    <cellStyle name="常规 2 2 3 4 6 6 2" xfId="27352"/>
    <cellStyle name="常规 2 2 3 4 6 7" xfId="27353"/>
    <cellStyle name="常规 2 2 4 3 5 11 2" xfId="27354"/>
    <cellStyle name="常规 2 2 3 4 6 7 2" xfId="27355"/>
    <cellStyle name="常规 2 2 3 4 6 8" xfId="27356"/>
    <cellStyle name="常规 2 2 3 4 6 8 2" xfId="27357"/>
    <cellStyle name="常规 31 2 2" xfId="27358"/>
    <cellStyle name="常规 26 2 2" xfId="27359"/>
    <cellStyle name="常规 2 2 3 4 6 9 2" xfId="27360"/>
    <cellStyle name="常规 2 2 3 4 7" xfId="27361"/>
    <cellStyle name="常规 2 6 6 2 2 11 2" xfId="27362"/>
    <cellStyle name="常规 2 2 3 4 7 2" xfId="27363"/>
    <cellStyle name="常规 2 2 3 4 7 2 2" xfId="27364"/>
    <cellStyle name="常规 2 2 3 4 7 3" xfId="27365"/>
    <cellStyle name="常规 2 2 3 4 7 4" xfId="27366"/>
    <cellStyle name="常规 2 2 3 4 7 5" xfId="27367"/>
    <cellStyle name="常规 2 7 2 15 4 2" xfId="27368"/>
    <cellStyle name="常规 2 2 3 4 7 5 2" xfId="27369"/>
    <cellStyle name="常规 2 9 2 14 7" xfId="27370"/>
    <cellStyle name="常规 2 4 12 4" xfId="27371"/>
    <cellStyle name="常规 2 2 3 4 7 6" xfId="27372"/>
    <cellStyle name="常规 2 2 3 4 7 6 2" xfId="27373"/>
    <cellStyle name="常规 2 4 13 4" xfId="27374"/>
    <cellStyle name="常规 2 2 3 4 7 7" xfId="27375"/>
    <cellStyle name="常规 2 2 3 4 7 7 2" xfId="27376"/>
    <cellStyle name="常规 2 4 14 4" xfId="27377"/>
    <cellStyle name="常规 2 2 3 4 7 8" xfId="27378"/>
    <cellStyle name="常规 2 2 3 4 8" xfId="27379"/>
    <cellStyle name="常规 2 6 3 2 10 10" xfId="27380"/>
    <cellStyle name="常规 2 2 3 4 8 10" xfId="27381"/>
    <cellStyle name="常规 2 7 8 2 13 7" xfId="27382"/>
    <cellStyle name="常规 2 2 3 4 8 10 2" xfId="27383"/>
    <cellStyle name="常规 2 2 3 4 8 11" xfId="27384"/>
    <cellStyle name="常规 2 9 2 9 7" xfId="27385"/>
    <cellStyle name="常规 2 6 5 2 9 10" xfId="27386"/>
    <cellStyle name="常规 2 7 8 2 14 7" xfId="27387"/>
    <cellStyle name="常规 2 2 3 4 8 11 2" xfId="27388"/>
    <cellStyle name="常规 2 9 2 9 7 2" xfId="27389"/>
    <cellStyle name="常规 2 6 5 2 9 10 2" xfId="27390"/>
    <cellStyle name="常规 6 6 2" xfId="27391"/>
    <cellStyle name="常规 2 2 3 4 8 12" xfId="27392"/>
    <cellStyle name="常规 2 9 2 9 8" xfId="27393"/>
    <cellStyle name="常规 2 6 5 2 9 11" xfId="27394"/>
    <cellStyle name="常规 6 6 4" xfId="27395"/>
    <cellStyle name="常规 2 2 3 4 8 14" xfId="27396"/>
    <cellStyle name="常规 2 6 5 2 9 13" xfId="27397"/>
    <cellStyle name="常规 6 25" xfId="27398"/>
    <cellStyle name="常规 2 2 3 4 8 2" xfId="27399"/>
    <cellStyle name="常规 2 6 3 2 10 10 2" xfId="27400"/>
    <cellStyle name="常规 6 26" xfId="27401"/>
    <cellStyle name="常规 2 2 3 4 8 3" xfId="27402"/>
    <cellStyle name="常规 6 27" xfId="27403"/>
    <cellStyle name="常规 2 2 3 4 8 4" xfId="27404"/>
    <cellStyle name="常规 6 28" xfId="27405"/>
    <cellStyle name="常规 2 2 3 4 8 5" xfId="27406"/>
    <cellStyle name="常规 2 7 2 15 5 2" xfId="27407"/>
    <cellStyle name="常规 6 29" xfId="27408"/>
    <cellStyle name="常规 2 2 3 4 8 6" xfId="27409"/>
    <cellStyle name="常规 2 2 3 4 8 7" xfId="27410"/>
    <cellStyle name="常规 2 2 3 4 8 7 2" xfId="27411"/>
    <cellStyle name="常规 2 2 3 4 8 8" xfId="27412"/>
    <cellStyle name="常规 2 2 3 4 8 8 2" xfId="27413"/>
    <cellStyle name="常规 33 2 2" xfId="27414"/>
    <cellStyle name="常规 28 2 2" xfId="27415"/>
    <cellStyle name="常规 2 2 3 4 8 9 2" xfId="27416"/>
    <cellStyle name="常规 2 2 3 4 9 10" xfId="27417"/>
    <cellStyle name="常规 2 2 4 2 2 11 7" xfId="27418"/>
    <cellStyle name="常规 2 2 3 4 9 10 2" xfId="27419"/>
    <cellStyle name="常规 2 2 4 2 2 11 7 2" xfId="27420"/>
    <cellStyle name="常规 2 2 3 4 9 11" xfId="27421"/>
    <cellStyle name="常规 2 2 4 2 2 11 8" xfId="27422"/>
    <cellStyle name="常规 2 2 3 4 9 11 2" xfId="27423"/>
    <cellStyle name="常规 2 2 4 2 2 11 8 2" xfId="27424"/>
    <cellStyle name="常规 2 2 3 4 9 12" xfId="27425"/>
    <cellStyle name="常规 2 2 4 2 2 11 9" xfId="27426"/>
    <cellStyle name="常规 2 7 3 12 7 2" xfId="27427"/>
    <cellStyle name="常规 2 2 3 4 9 13" xfId="27428"/>
    <cellStyle name="常规 2 2 3 4 9 14" xfId="27429"/>
    <cellStyle name="常规 2 2 3 4 9 2 2" xfId="27430"/>
    <cellStyle name="常规 2 6 4 11 6" xfId="27431"/>
    <cellStyle name="常规 2 2 3 4 9 3 2" xfId="27432"/>
    <cellStyle name="常规 2 2 4 2 2 11 12" xfId="27433"/>
    <cellStyle name="常规 2 6 4 12 6" xfId="27434"/>
    <cellStyle name="常规 2 2 3 4 9 4 2" xfId="27435"/>
    <cellStyle name="常规 2 6 4 13 6" xfId="27436"/>
    <cellStyle name="常规 2 2 3 4 9 5 2" xfId="27437"/>
    <cellStyle name="常规 2 6 4 14 6" xfId="27438"/>
    <cellStyle name="常规 2 2 3 4 9 6" xfId="27439"/>
    <cellStyle name="常规 2 2 3 4 9 7" xfId="27440"/>
    <cellStyle name="常规 2 2 3 4 9 7 2" xfId="27441"/>
    <cellStyle name="常规 2 2 3 4 9 8" xfId="27442"/>
    <cellStyle name="常规 7 7 2 2 4" xfId="27443"/>
    <cellStyle name="常规 2 2 3 4 9 8 2" xfId="27444"/>
    <cellStyle name="常规 2 2 4 2 2 12 12" xfId="27445"/>
    <cellStyle name="常规 34 2" xfId="27446"/>
    <cellStyle name="常规 29 2" xfId="27447"/>
    <cellStyle name="常规 2 2 3 4 9 9" xfId="27448"/>
    <cellStyle name="常规 7 7 2 3 4" xfId="27449"/>
    <cellStyle name="常规 34 2 2" xfId="27450"/>
    <cellStyle name="常规 29 2 2" xfId="27451"/>
    <cellStyle name="常规 2 2 3 4 9 9 2" xfId="27452"/>
    <cellStyle name="常规 2 7 4 4 9 2" xfId="27453"/>
    <cellStyle name="常规 2 2 3 5 13 6 2" xfId="27454"/>
    <cellStyle name="常规 2 2 3 5" xfId="27455"/>
    <cellStyle name="常规 23 13 13" xfId="27456"/>
    <cellStyle name="常规 2 2 3 5 10 4" xfId="27457"/>
    <cellStyle name="常规 2 9 3 12" xfId="27458"/>
    <cellStyle name="常规 2 5 2 7 10" xfId="27459"/>
    <cellStyle name="常规 2 2 3 5 10 4 2" xfId="27460"/>
    <cellStyle name="常规 2 2 4 7 8" xfId="27461"/>
    <cellStyle name="常规 2 5 2 7 10 2" xfId="27462"/>
    <cellStyle name="常规 23 13 14" xfId="27463"/>
    <cellStyle name="常规 2 2 3 5 10 5" xfId="27464"/>
    <cellStyle name="常规 2 9 3 13" xfId="27465"/>
    <cellStyle name="常规 2 5 2 7 11" xfId="27466"/>
    <cellStyle name="常规 2 9 3 14" xfId="27467"/>
    <cellStyle name="常规 2 5 2 7 12" xfId="27468"/>
    <cellStyle name="常规 2 7 20 6 2" xfId="27469"/>
    <cellStyle name="常规 2 2 3 5 10 6" xfId="27470"/>
    <cellStyle name="常规 2 7 15 6 2" xfId="27471"/>
    <cellStyle name="常规 2 2 3 5 10 6 2" xfId="27472"/>
    <cellStyle name="常规 2 2 4 9 8" xfId="27473"/>
    <cellStyle name="常规 2 2 3 5 10 7 2" xfId="27474"/>
    <cellStyle name="常规 2 2 3 5 10 9" xfId="27475"/>
    <cellStyle name="常规 2 2 3 5 10 9 2" xfId="27476"/>
    <cellStyle name="常规 2 2 3 5 11 10" xfId="27477"/>
    <cellStyle name="常规 2 2 3 5 11 10 2" xfId="27478"/>
    <cellStyle name="常规 2 2 3 5 11 11" xfId="27479"/>
    <cellStyle name="常规 2 2 3 5 11 11 2" xfId="27480"/>
    <cellStyle name="常规 2 7 4 2 7 2" xfId="27481"/>
    <cellStyle name="常规 2 2 3 5 11 4 2" xfId="27482"/>
    <cellStyle name="常规 2 2 5 7 8" xfId="27483"/>
    <cellStyle name="常规 2 7 4 2 8" xfId="27484"/>
    <cellStyle name="常规 2 2 3 5 11 5" xfId="27485"/>
    <cellStyle name="常规 2 7 4 2 8 2" xfId="27486"/>
    <cellStyle name="常规 2 2 3 5 11 5 2" xfId="27487"/>
    <cellStyle name="常规 2 2 5 8 8" xfId="27488"/>
    <cellStyle name="常规 2 7 4 2 9" xfId="27489"/>
    <cellStyle name="常规 2 7 20 7 2" xfId="27490"/>
    <cellStyle name="常规 2 2 3 5 11 6" xfId="27491"/>
    <cellStyle name="常规 2 7 15 7 2" xfId="27492"/>
    <cellStyle name="常规 2 7 4 2 9 2" xfId="27493"/>
    <cellStyle name="常规 2 2 3 5 11 6 2" xfId="27494"/>
    <cellStyle name="常规 2 2 5 9 8" xfId="27495"/>
    <cellStyle name="常规 2 2 3 5 11 9" xfId="27496"/>
    <cellStyle name="常规 2 7 12 12" xfId="27497"/>
    <cellStyle name="常规 2 2 3 5 11 9 2" xfId="27498"/>
    <cellStyle name="常规 2 2 3 5 12 10" xfId="27499"/>
    <cellStyle name="常规 2 2 3 5 12 10 2" xfId="27500"/>
    <cellStyle name="常规 2 2 3 5 12 11" xfId="27501"/>
    <cellStyle name="常规 2 2 4 5 8 6 2" xfId="27502"/>
    <cellStyle name="常规 2 2 3 5 12 11 2" xfId="27503"/>
    <cellStyle name="常规 2 2 3 5 12 12" xfId="27504"/>
    <cellStyle name="常规 2 7 12 8 2" xfId="27505"/>
    <cellStyle name="常规 2 2 3 5 12 14" xfId="27506"/>
    <cellStyle name="常规 2 7 4 3 7" xfId="27507"/>
    <cellStyle name="常规 2 2 3 5 12 4" xfId="27508"/>
    <cellStyle name="常规 2 7 4 3 8" xfId="27509"/>
    <cellStyle name="常规 2 2 3 5 12 5" xfId="27510"/>
    <cellStyle name="常规 2 7 4 3 9" xfId="27511"/>
    <cellStyle name="常规 2 7 20 8 2" xfId="27512"/>
    <cellStyle name="常规 2 2 3 5 12 6" xfId="27513"/>
    <cellStyle name="常规 2 7 15 8 2" xfId="27514"/>
    <cellStyle name="常规 2 2 3 5 12 8" xfId="27515"/>
    <cellStyle name="常规 2 2 3 5 12 8 2" xfId="27516"/>
    <cellStyle name="常规 2 2 3 5 12 9" xfId="27517"/>
    <cellStyle name="常规 2 2 3 5 12 9 2" xfId="27518"/>
    <cellStyle name="常规 2 2 3 5 13 10 2" xfId="27519"/>
    <cellStyle name="常规 2 2 3 5 13 11 2" xfId="27520"/>
    <cellStyle name="常规 2 7 4 13 3" xfId="27521"/>
    <cellStyle name="常规 2 2 3 5 13 13" xfId="27522"/>
    <cellStyle name="常规 2 7 4 4 5 2" xfId="27523"/>
    <cellStyle name="常规 2 2 3 5 13 2 2" xfId="27524"/>
    <cellStyle name="常规 2 7 4 4 6 2" xfId="27525"/>
    <cellStyle name="常规 2 2 3 5 13 3 2" xfId="27526"/>
    <cellStyle name="常规 2 7 4 4 7" xfId="27527"/>
    <cellStyle name="常规 2 2 3 5 13 4" xfId="27528"/>
    <cellStyle name="常规 2 7 4 4 7 2" xfId="27529"/>
    <cellStyle name="常规 2 2 3 5 13 4 2" xfId="27530"/>
    <cellStyle name="常规 2 7 4 4 8" xfId="27531"/>
    <cellStyle name="常规 2 2 3 5 13 5" xfId="27532"/>
    <cellStyle name="常规 2 7 4 4 9" xfId="27533"/>
    <cellStyle name="常规 2 7 20 9 2" xfId="27534"/>
    <cellStyle name="常规 2 2 3 5 13 6" xfId="27535"/>
    <cellStyle name="常规 2 7 15 9 2" xfId="27536"/>
    <cellStyle name="常规 2 2 3 5 13 7 2" xfId="27537"/>
    <cellStyle name="常规 2 2 4 5" xfId="27538"/>
    <cellStyle name="常规 2 2 3 5 13 8" xfId="27539"/>
    <cellStyle name="常规 2 2 3 5 13 8 2" xfId="27540"/>
    <cellStyle name="常规 2 2 5 5" xfId="27541"/>
    <cellStyle name="常规 2 2 3 5 13 9" xfId="27542"/>
    <cellStyle name="常规 2 2 3 5 13 9 2" xfId="27543"/>
    <cellStyle name="常规 2 2 6 5" xfId="27544"/>
    <cellStyle name="常规 2 2 3 5 14 10 2" xfId="27545"/>
    <cellStyle name="常规 2 2 3 5 14 11 2" xfId="27546"/>
    <cellStyle name="常规 2 2 3 5 14 12" xfId="27547"/>
    <cellStyle name="常规 2 2 3 5 14 13" xfId="27548"/>
    <cellStyle name="常规 2 7 4 5 5 2" xfId="27549"/>
    <cellStyle name="常规 2 2 3 5 14 2 2" xfId="27550"/>
    <cellStyle name="常规 2 2 4 4 2 13 3" xfId="27551"/>
    <cellStyle name="常规 2 7 4 5 6 2" xfId="27552"/>
    <cellStyle name="常规 2 2 3 5 14 3 2" xfId="27553"/>
    <cellStyle name="常规 2 2 4 4 2 14 3" xfId="27554"/>
    <cellStyle name="常规 2 7 4 5 7" xfId="27555"/>
    <cellStyle name="常规 2 2 3 5 14 4" xfId="27556"/>
    <cellStyle name="常规 2 7 4 5 7 2" xfId="27557"/>
    <cellStyle name="常规 2 2 3 5 14 4 2" xfId="27558"/>
    <cellStyle name="常规 2 7 4 5 8" xfId="27559"/>
    <cellStyle name="常规 2 2 3 5 14 5" xfId="27560"/>
    <cellStyle name="常规 2 2 3 6 10 2 2" xfId="27561"/>
    <cellStyle name="常规 2 7 4 5 8 2" xfId="27562"/>
    <cellStyle name="常规 2 2 3 5 14 5 2" xfId="27563"/>
    <cellStyle name="常规 2 3 2 5" xfId="27564"/>
    <cellStyle name="常规 2 7 4 5 9" xfId="27565"/>
    <cellStyle name="常规 2 2 3 5 14 6" xfId="27566"/>
    <cellStyle name="常规 2 2 3 5 14 7 2" xfId="27567"/>
    <cellStyle name="常规 2 3 4 5" xfId="27568"/>
    <cellStyle name="常规 2 2 3 5 14 8" xfId="27569"/>
    <cellStyle name="常规 2 2 3 5 14 8 2" xfId="27570"/>
    <cellStyle name="常规 2 3 5 5" xfId="27571"/>
    <cellStyle name="常规 2 2 3 5 14 9" xfId="27572"/>
    <cellStyle name="常规 2 2 3 5 14 9 2" xfId="27573"/>
    <cellStyle name="常规 2 3 6 5" xfId="27574"/>
    <cellStyle name="常规 2 2 3 5 15 10" xfId="27575"/>
    <cellStyle name="常规 2 6 2 13 7 2" xfId="27576"/>
    <cellStyle name="常规 2 2 3 5 15 10 2" xfId="27577"/>
    <cellStyle name="常规 23 14 13" xfId="27578"/>
    <cellStyle name="常规 2 7 4 6 7" xfId="27579"/>
    <cellStyle name="常规 2 2 3 5 15 4" xfId="27580"/>
    <cellStyle name="常规 2 9 4 12" xfId="27581"/>
    <cellStyle name="常规 2 5 2 8 10" xfId="27582"/>
    <cellStyle name="常规 2 7 4 6 7 2" xfId="27583"/>
    <cellStyle name="常规 2 2 3 5 15 4 2" xfId="27584"/>
    <cellStyle name="常规 2 5 2 8 10 2" xfId="27585"/>
    <cellStyle name="常规 23 14 14" xfId="27586"/>
    <cellStyle name="常规 2 7 4 6 8" xfId="27587"/>
    <cellStyle name="常规 2 2 3 5 15 5" xfId="27588"/>
    <cellStyle name="常规 2 2 3 6 10 3 2" xfId="27589"/>
    <cellStyle name="常规 2 9 4 13" xfId="27590"/>
    <cellStyle name="常规 2 5 2 8 11" xfId="27591"/>
    <cellStyle name="常规 2 7 4 6 8 2" xfId="27592"/>
    <cellStyle name="常规 2 2 3 5 15 5 2" xfId="27593"/>
    <cellStyle name="常规 2 4 2 5" xfId="27594"/>
    <cellStyle name="常规 2 5 2 8 11 2" xfId="27595"/>
    <cellStyle name="常规 2 7 4 6 9" xfId="27596"/>
    <cellStyle name="常规 2 2 3 5 15 6" xfId="27597"/>
    <cellStyle name="常规 2 9 4 14" xfId="27598"/>
    <cellStyle name="常规 2 5 2 8 12" xfId="27599"/>
    <cellStyle name="常规 2 2 3 5 15 7 2" xfId="27600"/>
    <cellStyle name="常规 2 4 4 5" xfId="27601"/>
    <cellStyle name="常规 2 2 3 5 15 8" xfId="27602"/>
    <cellStyle name="常规 2 5 2 8 14" xfId="27603"/>
    <cellStyle name="常规 2 2 3 5 15 8 2" xfId="27604"/>
    <cellStyle name="常规 2 4 5 5" xfId="27605"/>
    <cellStyle name="常规 2 2 3 5 15 9" xfId="27606"/>
    <cellStyle name="常规 2 2 3 5 15 9 2" xfId="27607"/>
    <cellStyle name="常规 2 4 6 5" xfId="27608"/>
    <cellStyle name="常规 2 2 3 5 2 10 10" xfId="27609"/>
    <cellStyle name="常规 2 6 7 2 3 11 2" xfId="27610"/>
    <cellStyle name="常规 2 2 3 5 2 10 11" xfId="27611"/>
    <cellStyle name="常规 2 2 3 5 2 10 12" xfId="27612"/>
    <cellStyle name="常规 2 2 3 5 2 10 13" xfId="27613"/>
    <cellStyle name="常规 2 2 3 5 2 10 14" xfId="27614"/>
    <cellStyle name="常规 36 9 10 2" xfId="27615"/>
    <cellStyle name="常规 2 2 3 5 2 10 2" xfId="27616"/>
    <cellStyle name="常规 36 9 11" xfId="27617"/>
    <cellStyle name="常规 2 2 3 5 2 11" xfId="27618"/>
    <cellStyle name="常规 2 2 4 3 2 2 12" xfId="27619"/>
    <cellStyle name="常规 2 2 3 5 2 11 11" xfId="27620"/>
    <cellStyle name="常规 2 2 4 5 14 6 2" xfId="27621"/>
    <cellStyle name="常规 2 2 3 5 2 11 12" xfId="27622"/>
    <cellStyle name="常规 2 2 4 3 2 2 13" xfId="27623"/>
    <cellStyle name="常规 2 2 3 5 2 11 13" xfId="27624"/>
    <cellStyle name="常规 2 2 4 3 2 2 14" xfId="27625"/>
    <cellStyle name="常规 2 2 3 5 2 11 14" xfId="27626"/>
    <cellStyle name="常规 36 9 11 2" xfId="27627"/>
    <cellStyle name="常规 2 2 3 5 2 11 2" xfId="27628"/>
    <cellStyle name="常规 2 2 3 5 2 11 2 2" xfId="27629"/>
    <cellStyle name="常规 2 2 3 5 2 11 3 2" xfId="27630"/>
    <cellStyle name="常规 2 2 3 5 2 11 6 2" xfId="27631"/>
    <cellStyle name="常规 36 9 12" xfId="27632"/>
    <cellStyle name="常规 2 2 3 5 2 12" xfId="27633"/>
    <cellStyle name="常规 2 2 3 5 2 12 12" xfId="27634"/>
    <cellStyle name="常规 2 2 4 2 6 11 2" xfId="27635"/>
    <cellStyle name="常规 2 2 4 3 2 3 13" xfId="27636"/>
    <cellStyle name="常规 2 2 4 6 2 6 2" xfId="27637"/>
    <cellStyle name="常规 2 2 3 5 2 12 13" xfId="27638"/>
    <cellStyle name="常规 2 2 4 3 2 3 14" xfId="27639"/>
    <cellStyle name="常规 2 2 4 6 2 6 3" xfId="27640"/>
    <cellStyle name="常规 2 2 3 5 2 12 14" xfId="27641"/>
    <cellStyle name="常规 2 2 4 6 2 6 4" xfId="27642"/>
    <cellStyle name="常规 2 6 5 8 3 2" xfId="27643"/>
    <cellStyle name="常规 2 2 3 5 2 12 2" xfId="27644"/>
    <cellStyle name="常规 2 8 11 12" xfId="27645"/>
    <cellStyle name="常规 2 2 4 6 2 25" xfId="27646"/>
    <cellStyle name="常规 2 2 3 5 2 12 2 2" xfId="27647"/>
    <cellStyle name="常规 2 2 3 5 2 12 3 2" xfId="27648"/>
    <cellStyle name="常规 2 2 3 5 2 12 4" xfId="27649"/>
    <cellStyle name="常规 2 8 11 14" xfId="27650"/>
    <cellStyle name="常规 2 2 4 6 2 27" xfId="27651"/>
    <cellStyle name="常规 2 2 3 5 2 3 11" xfId="27652"/>
    <cellStyle name="常规 2 2 3 5 2 12 4 2" xfId="27653"/>
    <cellStyle name="常规 2 2 3 5 2 12 5" xfId="27654"/>
    <cellStyle name="常规 2 2 3 5 2 12 5 2" xfId="27655"/>
    <cellStyle name="常规 2 2 3 5 2 12 6" xfId="27656"/>
    <cellStyle name="常规 2 2 4 3 2 3 9 2" xfId="27657"/>
    <cellStyle name="常规 2 2 3 5 2 12 6 2" xfId="27658"/>
    <cellStyle name="常规 2 6 3 5 10" xfId="27659"/>
    <cellStyle name="常规 36 9 13" xfId="27660"/>
    <cellStyle name="常规 2 2 3 5 2 13" xfId="27661"/>
    <cellStyle name="常规 2 2 3 5 2 13 12" xfId="27662"/>
    <cellStyle name="常规 2 2 4 3 2 4 13" xfId="27663"/>
    <cellStyle name="常规 2 2 3 5 2 13 14" xfId="27664"/>
    <cellStyle name="常规 2 7 8 2 8 2 2" xfId="27665"/>
    <cellStyle name="常规 2 6 5 8 8 2" xfId="27666"/>
    <cellStyle name="常规 2 2 3 5 2 13 2" xfId="27667"/>
    <cellStyle name="常规 2 2 3 5 2 13 3 2" xfId="27668"/>
    <cellStyle name="常规 5 2 12 9" xfId="27669"/>
    <cellStyle name="常规 2 6 2 6 3" xfId="27670"/>
    <cellStyle name="常规 2 2 3 5 2 13 4 2" xfId="27671"/>
    <cellStyle name="常规 5 2 13 9" xfId="27672"/>
    <cellStyle name="常规 2 2 3 5 2 8 11" xfId="27673"/>
    <cellStyle name="常规 2 6 2 7 3" xfId="27674"/>
    <cellStyle name="常规 2 2 3 5 2 13 5" xfId="27675"/>
    <cellStyle name="常规 2 2 3 5 2 13 5 2" xfId="27676"/>
    <cellStyle name="常规 5 2 14 9" xfId="27677"/>
    <cellStyle name="常规 2 6 2 8 3" xfId="27678"/>
    <cellStyle name="常规 2 2 3 5 2 13 6" xfId="27679"/>
    <cellStyle name="常规 2 2 3 5 2 13 6 2" xfId="27680"/>
    <cellStyle name="常规 2 6 2 9 3" xfId="27681"/>
    <cellStyle name="常规 2 2 3 5 2 14 11" xfId="27682"/>
    <cellStyle name="常规 3 9 12 4 2" xfId="27683"/>
    <cellStyle name="常规 2 2 4 3 2 5 12" xfId="27684"/>
    <cellStyle name="常规 2 2 3 5 2 14 11 2" xfId="27685"/>
    <cellStyle name="常规 2 2 3 5 2 14 12" xfId="27686"/>
    <cellStyle name="常规 2 2 4 3 2 5 13" xfId="27687"/>
    <cellStyle name="常规 2 2 3 5 2 14 14" xfId="27688"/>
    <cellStyle name="常规 2 2 3 5 2 20" xfId="27689"/>
    <cellStyle name="常规 2 2 3 5 2 15" xfId="27690"/>
    <cellStyle name="常规 2 2 3 5 2 21" xfId="27691"/>
    <cellStyle name="常规 2 2 3 5 2 16" xfId="27692"/>
    <cellStyle name="常规 2 2 3 5 2 22" xfId="27693"/>
    <cellStyle name="常规 2 2 3 5 2 17" xfId="27694"/>
    <cellStyle name="常规 2 2 3 5 2 23" xfId="27695"/>
    <cellStyle name="常规 2 2 3 5 2 18" xfId="27696"/>
    <cellStyle name="常规 2 2 3 5 2 24" xfId="27697"/>
    <cellStyle name="常规 2 2 3 5 2 19" xfId="27698"/>
    <cellStyle name="常规 2 2 3 5 2 2 13" xfId="27699"/>
    <cellStyle name="常规 36 9 2 2" xfId="27700"/>
    <cellStyle name="常规 2 2 3 5 2 2 2" xfId="27701"/>
    <cellStyle name="常规 2 2 3 5 2 2 2 2" xfId="27702"/>
    <cellStyle name="常规 2 2 3 5 2 2 4" xfId="27703"/>
    <cellStyle name="常规 2 2 3 5 2 2 4 2" xfId="27704"/>
    <cellStyle name="常规 2 2 3 5 2 2 5" xfId="27705"/>
    <cellStyle name="常规 2 2 3 5 2 2 5 2" xfId="27706"/>
    <cellStyle name="常规 2 2 3 5 2 2 6" xfId="27707"/>
    <cellStyle name="常规 2 2 3 5 2 2 7" xfId="27708"/>
    <cellStyle name="常规 2 2 3 5 2 2 7 2" xfId="27709"/>
    <cellStyle name="常规 2 2 3 5 2 25" xfId="27710"/>
    <cellStyle name="常规 2 6 5 2 2 11 2" xfId="27711"/>
    <cellStyle name="常规 2 2 3 5 2 3 12" xfId="27712"/>
    <cellStyle name="常规 2 6 5 2 5 6 2" xfId="27713"/>
    <cellStyle name="常规 36 9 3 2" xfId="27714"/>
    <cellStyle name="常规 2 2 3 5 2 3 2" xfId="27715"/>
    <cellStyle name="常规 2 2 3 5 2 3 3 2" xfId="27716"/>
    <cellStyle name="常规 2 2 4 8 10 10" xfId="27717"/>
    <cellStyle name="常规 2 6 6 2 14 5" xfId="27718"/>
    <cellStyle name="常规 2 2 3 5 2 3 4 2" xfId="27719"/>
    <cellStyle name="常规 3 9 2 9" xfId="27720"/>
    <cellStyle name="常规 2 8 10 6 2" xfId="27721"/>
    <cellStyle name="常规 2 2 4 4 10 6" xfId="27722"/>
    <cellStyle name="常规 2 2 3 5 2 3 5" xfId="27723"/>
    <cellStyle name="常规 2 2 3 5 2 3 5 2" xfId="27724"/>
    <cellStyle name="常规 3 9 3 9" xfId="27725"/>
    <cellStyle name="常规 2 8 10 7 2" xfId="27726"/>
    <cellStyle name="常规 2 2 4 4 11 6" xfId="27727"/>
    <cellStyle name="常规 2 2 3 5 2 3 6" xfId="27728"/>
    <cellStyle name="常规 2 2 3 5 2 3 6 2" xfId="27729"/>
    <cellStyle name="常规 3 9 4 9" xfId="27730"/>
    <cellStyle name="常规 2 8 10 8 2" xfId="27731"/>
    <cellStyle name="常规 2 2 4 4 12 6" xfId="27732"/>
    <cellStyle name="常规 2 6 7 2 12 10" xfId="27733"/>
    <cellStyle name="常规 2 2 3 5 2 3 7" xfId="27734"/>
    <cellStyle name="常规 36 9 4" xfId="27735"/>
    <cellStyle name="常规 2 2 3 5 2 4" xfId="27736"/>
    <cellStyle name="常规 2 2 3 5 2 4 6 2" xfId="27737"/>
    <cellStyle name="常规 2 8 11 8 2" xfId="27738"/>
    <cellStyle name="常规 2 2 4 3 2 11 3" xfId="27739"/>
    <cellStyle name="常规 2 2 3 5 2 4 7" xfId="27740"/>
    <cellStyle name="常规 2 2 3 5 2 4 7 2" xfId="27741"/>
    <cellStyle name="常规 2 8 11 9 2" xfId="27742"/>
    <cellStyle name="常规 2 2 4 3 2 12 3" xfId="27743"/>
    <cellStyle name="常规 36 9 5 2" xfId="27744"/>
    <cellStyle name="常规 2 2 3 5 2 5 2" xfId="27745"/>
    <cellStyle name="常规 2 2 3 5 2 5 3" xfId="27746"/>
    <cellStyle name="常规 2 2 3 5 2 5 3 2" xfId="27747"/>
    <cellStyle name="常规 2 2 3 5 2 5 4" xfId="27748"/>
    <cellStyle name="常规 2 2 3 5 2 5 4 2" xfId="27749"/>
    <cellStyle name="常规 2 2 3 5 2 5 5" xfId="27750"/>
    <cellStyle name="常规 2 2 3 5 2 5 5 2" xfId="27751"/>
    <cellStyle name="常规 2 2 3 5 2 5 6" xfId="27752"/>
    <cellStyle name="常规 2 2 3 5 2 5 7" xfId="27753"/>
    <cellStyle name="常规 2 8 12 9" xfId="27754"/>
    <cellStyle name="常规 2 2 3 7 9 10 2" xfId="27755"/>
    <cellStyle name="常规 36 9 6" xfId="27756"/>
    <cellStyle name="常规 2 2 3 5 2 6" xfId="27757"/>
    <cellStyle name="常规 2 2 4 6 10 7 2" xfId="27758"/>
    <cellStyle name="常规 2 2 3 5 2 6 13" xfId="27759"/>
    <cellStyle name="常规 2 2 4 6 13 6" xfId="27760"/>
    <cellStyle name="常规 6 9 11 11 2" xfId="27761"/>
    <cellStyle name="常规 2 2 3 5 2 6 14" xfId="27762"/>
    <cellStyle name="常规 2 2 3 6 7 7 2" xfId="27763"/>
    <cellStyle name="常规 2 2 4 6 13 7" xfId="27764"/>
    <cellStyle name="常规 36 9 6 2" xfId="27765"/>
    <cellStyle name="常规 2 2 3 5 2 6 2" xfId="27766"/>
    <cellStyle name="常规 2 2 3 5 2 6 3" xfId="27767"/>
    <cellStyle name="常规 2 2 3 5 2 6 4" xfId="27768"/>
    <cellStyle name="常规 2 2 3 5 2 6 4 2" xfId="27769"/>
    <cellStyle name="常规 2 2 3 5 2 6 5" xfId="27770"/>
    <cellStyle name="常规 2 2 3 5 2 6 5 2" xfId="27771"/>
    <cellStyle name="常规 2 2 3 5 2 6 6" xfId="27772"/>
    <cellStyle name="常规 2 2 3 5 2 6 6 2" xfId="27773"/>
    <cellStyle name="常规 2 8 13 8 2" xfId="27774"/>
    <cellStyle name="常规 2 2 7 10" xfId="27775"/>
    <cellStyle name="常规 2 2 3 5 2 6 7" xfId="27776"/>
    <cellStyle name="常规 2 8 13 9" xfId="27777"/>
    <cellStyle name="常规 2 2 3 7 9 11 2" xfId="27778"/>
    <cellStyle name="常规 2 2 3 5 2 6 7 2" xfId="27779"/>
    <cellStyle name="常规 2 2 3 5 2 6 8" xfId="27780"/>
    <cellStyle name="常规 2 2 3 5 2 6 9" xfId="27781"/>
    <cellStyle name="常规 2 2 3 5 2 6 9 2" xfId="27782"/>
    <cellStyle name="常规 36 9 7" xfId="27783"/>
    <cellStyle name="常规 2 2 3 5 2 7" xfId="27784"/>
    <cellStyle name="常规 2 2 3 5 2 7 13" xfId="27785"/>
    <cellStyle name="常规 2 6 2 2 5" xfId="27786"/>
    <cellStyle name="常规 36 9 7 2" xfId="27787"/>
    <cellStyle name="常规 2 2 3 5 2 7 2" xfId="27788"/>
    <cellStyle name="常规 2 2 3 5 2 7 3" xfId="27789"/>
    <cellStyle name="常规 2 2 3 5 2 7 4" xfId="27790"/>
    <cellStyle name="常规 2 8 14 6" xfId="27791"/>
    <cellStyle name="常规 2 7 2 2_BCNS01标段清单细目" xfId="27792"/>
    <cellStyle name="常规 2 2 3 5 2 7 4 2" xfId="27793"/>
    <cellStyle name="常规 2 6 2 2 12" xfId="27794"/>
    <cellStyle name="常规 2 2 3 5 2 7 5" xfId="27795"/>
    <cellStyle name="常规 2 2 3 5 2 7 5 2" xfId="27796"/>
    <cellStyle name="常规 2 2 3 5 2 7 6" xfId="27797"/>
    <cellStyle name="常规 2 2 3 5 2 7 6 2" xfId="27798"/>
    <cellStyle name="常规 2 2 3 5 2 7 7" xfId="27799"/>
    <cellStyle name="常规 2 2 3 5 2 7 7 2" xfId="27800"/>
    <cellStyle name="常规 2 2 3 5 2 7 8" xfId="27801"/>
    <cellStyle name="常规 2 2 3 5 2 7 9" xfId="27802"/>
    <cellStyle name="常规 2 2 3 5 2 7 9 2" xfId="27803"/>
    <cellStyle name="常规 2 6 2 3 12" xfId="27804"/>
    <cellStyle name="常规 36 9 8" xfId="27805"/>
    <cellStyle name="常规 2 2 3 5 2 8" xfId="27806"/>
    <cellStyle name="常规 5 2 13 8" xfId="27807"/>
    <cellStyle name="常规 2 2 3 5 2 8 10" xfId="27808"/>
    <cellStyle name="常规 2 6 2 7 2" xfId="27809"/>
    <cellStyle name="常规 2 6 6 13 3 2" xfId="27810"/>
    <cellStyle name="常规 5 2 13 8 2" xfId="27811"/>
    <cellStyle name="常规 2 2 3 5 2 8 10 2" xfId="27812"/>
    <cellStyle name="常规 2 6 2 7 2 2" xfId="27813"/>
    <cellStyle name="常规 5 2 13 9 2" xfId="27814"/>
    <cellStyle name="常规 34 12 13" xfId="27815"/>
    <cellStyle name="常规 29 12 13" xfId="27816"/>
    <cellStyle name="常规 2 2 3 5 2 8 11 2" xfId="27817"/>
    <cellStyle name="常规 2 6 2 7 3 2" xfId="27818"/>
    <cellStyle name="常规 2 6 7 6 10" xfId="27819"/>
    <cellStyle name="常规 2 2 3 5 2 8 12" xfId="27820"/>
    <cellStyle name="常规 2 6 2 7 4" xfId="27821"/>
    <cellStyle name="常规 2 6 5 2 6 6 2" xfId="27822"/>
    <cellStyle name="常规 2 2 3 5 2 8 13" xfId="27823"/>
    <cellStyle name="常规 2 6 2 7 5" xfId="27824"/>
    <cellStyle name="常规 36 9 8 2" xfId="27825"/>
    <cellStyle name="常规 2 2 3 5 2 8 2" xfId="27826"/>
    <cellStyle name="常规 2 2 3 5 2 8 3" xfId="27827"/>
    <cellStyle name="常规 2 2 3 5 2 8 3 2" xfId="27828"/>
    <cellStyle name="常规 2 2 3 5 2 8 4" xfId="27829"/>
    <cellStyle name="常规 2 8 15 6 2" xfId="27830"/>
    <cellStyle name="常规 2 2 4 5 10 6" xfId="27831"/>
    <cellStyle name="常规 3 9 3 14" xfId="27832"/>
    <cellStyle name="常规 2 2 3 5 2 8 4 2" xfId="27833"/>
    <cellStyle name="常规 2 6 2 7 12" xfId="27834"/>
    <cellStyle name="常规 2 2 3 5 2 8 5" xfId="27835"/>
    <cellStyle name="常规 2 2 3 5 2 8 5 2" xfId="27836"/>
    <cellStyle name="常规 2 8 15 7 2" xfId="27837"/>
    <cellStyle name="常规 2 2 4 5 11 6" xfId="27838"/>
    <cellStyle name="常规 2 2 3 5 2 8 6" xfId="27839"/>
    <cellStyle name="常规 2 2 3 5 2 8 7" xfId="27840"/>
    <cellStyle name="常规 2 2 3 5 2 8 7 2" xfId="27841"/>
    <cellStyle name="常规 2 8 15 9 2" xfId="27842"/>
    <cellStyle name="常规 2 2 4 5 13 6" xfId="27843"/>
    <cellStyle name="常规 2 2 3 5 2 8 8" xfId="27844"/>
    <cellStyle name="常规 2 2 3 5 2 8 8 2" xfId="27845"/>
    <cellStyle name="常规 2 2 4 5 14 6" xfId="27846"/>
    <cellStyle name="常规 2 2 3 5 2 8 9" xfId="27847"/>
    <cellStyle name="常规 2 2 4 5 15 6" xfId="27848"/>
    <cellStyle name="常规 3 9 4 14" xfId="27849"/>
    <cellStyle name="常规 2 2 3 5 2 8 9 2" xfId="27850"/>
    <cellStyle name="常规 2 6 2 8 12" xfId="27851"/>
    <cellStyle name="常规 30 4 5" xfId="27852"/>
    <cellStyle name="常规 25 4 5" xfId="27853"/>
    <cellStyle name="常规 2 2 3 5 2 9 10" xfId="27854"/>
    <cellStyle name="常规 2 6 6 13 8 2" xfId="27855"/>
    <cellStyle name="常规 30 4 5 2" xfId="27856"/>
    <cellStyle name="常规 25 4 5 2" xfId="27857"/>
    <cellStyle name="常规 2 2 3 5 2 9 10 2" xfId="27858"/>
    <cellStyle name="常规 30 4 6 2" xfId="27859"/>
    <cellStyle name="常规 25 4 6 2" xfId="27860"/>
    <cellStyle name="常规 2 2 3 5 2 9 11 2" xfId="27861"/>
    <cellStyle name="常规 2 6 8 6 10" xfId="27862"/>
    <cellStyle name="常规 30 4 8" xfId="27863"/>
    <cellStyle name="常规 25 4 8" xfId="27864"/>
    <cellStyle name="常规 2 2 3 5 2 9 13" xfId="27865"/>
    <cellStyle name="常规 8 7 2 9 2" xfId="27866"/>
    <cellStyle name="常规 30 4 9" xfId="27867"/>
    <cellStyle name="常规 25 4 9" xfId="27868"/>
    <cellStyle name="常规 2 2 3 5 2 9 14" xfId="27869"/>
    <cellStyle name="常规 30 14 2" xfId="27870"/>
    <cellStyle name="常规 25 14 2" xfId="27871"/>
    <cellStyle name="常规 2 2 3 5 2 9 5 2" xfId="27872"/>
    <cellStyle name="常规 2 2 3 5 2 9 6 2" xfId="27873"/>
    <cellStyle name="常规 2 2 3 5 2 9 7 2" xfId="27874"/>
    <cellStyle name="常规 2 2 3 5 2 9 8" xfId="27875"/>
    <cellStyle name="常规 2 2 3 5 2 9 8 2" xfId="27876"/>
    <cellStyle name="常规 2 2 3 5 2 9 9" xfId="27877"/>
    <cellStyle name="常规 2 2 3 5 2_BCNS01标段清单细目" xfId="27878"/>
    <cellStyle name="常规 2 2 4 7 13 10 2" xfId="27879"/>
    <cellStyle name="常规 2 2 3 5 3" xfId="27880"/>
    <cellStyle name="常规 2 2 3 5 3 10" xfId="27881"/>
    <cellStyle name="常规 2 2 3 5 3 10 2" xfId="27882"/>
    <cellStyle name="常规 2 2 3 5 3 11" xfId="27883"/>
    <cellStyle name="常规 2 2 3 5 3 11 2" xfId="27884"/>
    <cellStyle name="常规 2 2 3 5 3 2" xfId="27885"/>
    <cellStyle name="常规 2 2 3 5 3 3" xfId="27886"/>
    <cellStyle name="常规 2 2 3 5 3 4" xfId="27887"/>
    <cellStyle name="常规 2 2 3 5 3 6" xfId="27888"/>
    <cellStyle name="常规 2 2 4 6 10 8 2" xfId="27889"/>
    <cellStyle name="常规 2 2 3 5 3 6 2" xfId="27890"/>
    <cellStyle name="常规 2 2 3 5 3 7" xfId="27891"/>
    <cellStyle name="常规 2 2 3 5 3 7 2" xfId="27892"/>
    <cellStyle name="常规 2 2 3 5 3 8" xfId="27893"/>
    <cellStyle name="常规 2 2 3 5 3 8 2" xfId="27894"/>
    <cellStyle name="常规 35 11" xfId="27895"/>
    <cellStyle name="常规 2 2 3 5 3 9 2" xfId="27896"/>
    <cellStyle name="常规 2 2 3 5 4" xfId="27897"/>
    <cellStyle name="常规 2 2 3 5 4 10" xfId="27898"/>
    <cellStyle name="常规 2 2 4 4 2 13 5 2" xfId="27899"/>
    <cellStyle name="常规 2 2 3 5 4 10 2" xfId="27900"/>
    <cellStyle name="常规 2 2 3 5 4 11" xfId="27901"/>
    <cellStyle name="常规 2 2 3 5 4 11 2" xfId="27902"/>
    <cellStyle name="常规 2 2 3 5 4 12" xfId="27903"/>
    <cellStyle name="常规 2 2 3 5 4 14" xfId="27904"/>
    <cellStyle name="常规 2 2 3 5 4 3 2" xfId="27905"/>
    <cellStyle name="常规 2 6 8 12 6" xfId="27906"/>
    <cellStyle name="常规 2 2 3 5 4 4" xfId="27907"/>
    <cellStyle name="常规 2 2 3 5 4 4 2" xfId="27908"/>
    <cellStyle name="常规 2 6 8 13 6" xfId="27909"/>
    <cellStyle name="常规 2 2 3 5 4 5 2" xfId="27910"/>
    <cellStyle name="常规 2 6 8 14 6" xfId="27911"/>
    <cellStyle name="常规 2 2 3 5 4 6" xfId="27912"/>
    <cellStyle name="常规 2 2 4 6 10 9 2" xfId="27913"/>
    <cellStyle name="常规 2 2 3 5 4 6 2" xfId="27914"/>
    <cellStyle name="常规 2 6 8 15 6" xfId="27915"/>
    <cellStyle name="常规 2 2 3 5 4 7" xfId="27916"/>
    <cellStyle name="常规 2 2 3 5 4 7 2" xfId="27917"/>
    <cellStyle name="常规 2 2 3 5 4 8" xfId="27918"/>
    <cellStyle name="常规 2 2 3 5 4 8 2" xfId="27919"/>
    <cellStyle name="常规 2 2 3 5 4 9 2" xfId="27920"/>
    <cellStyle name="常规 2 2 3 5 5" xfId="27921"/>
    <cellStyle name="常规 2 2 3 5 5 10" xfId="27922"/>
    <cellStyle name="常规 2 2 3 5 5 10 2" xfId="27923"/>
    <cellStyle name="常规 2 6 7 5" xfId="27924"/>
    <cellStyle name="常规 2 2 3 5 5 11 2" xfId="27925"/>
    <cellStyle name="常规 2 6 8 5" xfId="27926"/>
    <cellStyle name="常规 2 2 3 5 5 13" xfId="27927"/>
    <cellStyle name="常规 2 2 3 5 5 14" xfId="27928"/>
    <cellStyle name="常规 2 2 3 5 5 4 2" xfId="27929"/>
    <cellStyle name="常规 2 2 3 5 5 5 2" xfId="27930"/>
    <cellStyle name="常规 2 2 3 5 5 6 2" xfId="27931"/>
    <cellStyle name="常规 2 2 3 5 5 7" xfId="27932"/>
    <cellStyle name="常规 2 2 3 5 5 7 2" xfId="27933"/>
    <cellStyle name="常规 2 2 3 5 5 8 2" xfId="27934"/>
    <cellStyle name="常规 2 2 3 5 5 9 2" xfId="27935"/>
    <cellStyle name="常规 2 2 3 5 6 10 2" xfId="27936"/>
    <cellStyle name="常规 2 2 3 5 6 11 2" xfId="27937"/>
    <cellStyle name="常规 2 2 3 6 2 3 13" xfId="27938"/>
    <cellStyle name="常规 2 2 3 5 6 13" xfId="27939"/>
    <cellStyle name="常规 2 2 3 5 6 2" xfId="27940"/>
    <cellStyle name="常规 2 2 3 5 6 2 2" xfId="27941"/>
    <cellStyle name="常规 2 2 3 5 6 3" xfId="27942"/>
    <cellStyle name="常规 2 2 3 5 6 3 2" xfId="27943"/>
    <cellStyle name="常规 2 2 3 5 6 4" xfId="27944"/>
    <cellStyle name="常规 2 2 3 5 6 4 2" xfId="27945"/>
    <cellStyle name="常规 2 2 3 5 6 5 2" xfId="27946"/>
    <cellStyle name="常规 2 2 3 5 6 6" xfId="27947"/>
    <cellStyle name="常规 2 2 3 5 6 6 2" xfId="27948"/>
    <cellStyle name="常规 2 2 3 5 6 7" xfId="27949"/>
    <cellStyle name="常规 2 2 3 5 6 7 2" xfId="27950"/>
    <cellStyle name="常规 2 2 3 5 6 8" xfId="27951"/>
    <cellStyle name="常规 8 5 2 10 2" xfId="27952"/>
    <cellStyle name="常规 2 5 2 10" xfId="27953"/>
    <cellStyle name="常规 2 2 3 5 6 8 2" xfId="27954"/>
    <cellStyle name="常规 2 5 2 10 2" xfId="27955"/>
    <cellStyle name="常规 2 2 3 5 6 9 2" xfId="27956"/>
    <cellStyle name="常规 2 5 2 11 2" xfId="27957"/>
    <cellStyle name="常规 2 2 3 5 7" xfId="27958"/>
    <cellStyle name="常规 2 2 3 5 7 10 2" xfId="27959"/>
    <cellStyle name="常规 2 2 3 5 7 11 2" xfId="27960"/>
    <cellStyle name="常规 2 4 2 10 11" xfId="27961"/>
    <cellStyle name="常规 2 2 3 5 7 12" xfId="27962"/>
    <cellStyle name="常规 2 2 3 5 7 13" xfId="27963"/>
    <cellStyle name="常规 2 2 3 5 7 2" xfId="27964"/>
    <cellStyle name="常规 2 2 3 5 7 2 2" xfId="27965"/>
    <cellStyle name="常规 2 2 3 5 7 3" xfId="27966"/>
    <cellStyle name="常规 2 2 3 5 7 3 2" xfId="27967"/>
    <cellStyle name="常规 2 2 3 5 7 4" xfId="27968"/>
    <cellStyle name="常规 2 2 3 5 7 5" xfId="27969"/>
    <cellStyle name="常规 2 2 3 5 7 5 2" xfId="27970"/>
    <cellStyle name="常规 2 2 3 5 7 6" xfId="27971"/>
    <cellStyle name="常规 2 2 3 5 7 6 2" xfId="27972"/>
    <cellStyle name="常规 2 2 3 5 7 7" xfId="27973"/>
    <cellStyle name="常规 2 2 3 5 7 7 2" xfId="27974"/>
    <cellStyle name="常规 2 2 3 5 7 8" xfId="27975"/>
    <cellStyle name="常规 2 2 3 5 7 8 2" xfId="27976"/>
    <cellStyle name="常规 2 2 3 5 8" xfId="27977"/>
    <cellStyle name="常规 2 2 3 5 8 10" xfId="27978"/>
    <cellStyle name="常规 2 2 3 5 8 10 2" xfId="27979"/>
    <cellStyle name="常规 2 2 3 5 8 11" xfId="27980"/>
    <cellStyle name="常规 2 2 3 5 8 11 2" xfId="27981"/>
    <cellStyle name="常规 2 2 3 5 8 12" xfId="27982"/>
    <cellStyle name="常规 2 2 3 5 8 13" xfId="27983"/>
    <cellStyle name="常规 2 2 3 5 8 14" xfId="27984"/>
    <cellStyle name="常规 2 2 3 5 8 2" xfId="27985"/>
    <cellStyle name="常规 2 2 3 5 8 3" xfId="27986"/>
    <cellStyle name="常规 2 2 3 5 8 4" xfId="27987"/>
    <cellStyle name="常规 2 2 3 5 8 5" xfId="27988"/>
    <cellStyle name="常规 2 2 3 5 8 6" xfId="27989"/>
    <cellStyle name="常规 2 2 3 5 8 7" xfId="27990"/>
    <cellStyle name="常规 2 2 3 5 8 7 2" xfId="27991"/>
    <cellStyle name="常规 2 2 3 5 8 8" xfId="27992"/>
    <cellStyle name="常规 2 2 3 5 8 8 2" xfId="27993"/>
    <cellStyle name="常规 2 2 3 5 8 9 2" xfId="27994"/>
    <cellStyle name="常规 2 2 3 5 9 10" xfId="27995"/>
    <cellStyle name="常规 2 2 4 4 2 14 5 2" xfId="27996"/>
    <cellStyle name="常规 2 2 3 5 9 11" xfId="27997"/>
    <cellStyle name="常规 2 2 3 5 9 11 2" xfId="27998"/>
    <cellStyle name="常规 2 2 3 5 9 12" xfId="27999"/>
    <cellStyle name="常规 2 2 3 5 9 13" xfId="28000"/>
    <cellStyle name="常规 2 2 3 5 9 14" xfId="28001"/>
    <cellStyle name="常规 2 2 3 5 9 2 2" xfId="28002"/>
    <cellStyle name="常规 2 6 9 11 6" xfId="28003"/>
    <cellStyle name="常规 2 2 3 5 9 3 2" xfId="28004"/>
    <cellStyle name="常规 2 6 9 12 6" xfId="28005"/>
    <cellStyle name="常规 2 2 3 5 9 4" xfId="28006"/>
    <cellStyle name="常规 2 2 3 5 9 4 2" xfId="28007"/>
    <cellStyle name="常规 2 6 9 13 6" xfId="28008"/>
    <cellStyle name="常规 2 2 3 5 9 5" xfId="28009"/>
    <cellStyle name="常规 2 2 3 5 9 5 2" xfId="28010"/>
    <cellStyle name="常规 2 6 9 14 6" xfId="28011"/>
    <cellStyle name="常规 2 2 3 5 9 6" xfId="28012"/>
    <cellStyle name="常规 2 2 3 5 9 7" xfId="28013"/>
    <cellStyle name="常规 2 2 3 5 9 7 2" xfId="28014"/>
    <cellStyle name="常规 2 2 3 5 9 8" xfId="28015"/>
    <cellStyle name="常规 7 8 2 2 4" xfId="28016"/>
    <cellStyle name="常规 2 2 3 5 9 8 2" xfId="28017"/>
    <cellStyle name="常规 7 8 2 3 4" xfId="28018"/>
    <cellStyle name="常规 2 2 3 5 9 9 2" xfId="28019"/>
    <cellStyle name="常规 2 2 3 6 10" xfId="28020"/>
    <cellStyle name="常规 2 2 3 6 10 10" xfId="28021"/>
    <cellStyle name="常规 2 2 3 6 10 10 2" xfId="28022"/>
    <cellStyle name="常规 2 2 3 6 10 11" xfId="28023"/>
    <cellStyle name="常规 2 2 3 6 10 11 2" xfId="28024"/>
    <cellStyle name="常规 2 2 3 6 10 12" xfId="28025"/>
    <cellStyle name="常规 2 2 3 6 10 13" xfId="28026"/>
    <cellStyle name="常规 2 2 3 6 10 14" xfId="28027"/>
    <cellStyle name="常规 2 2 3 6 10 2" xfId="28028"/>
    <cellStyle name="常规 2 2 3 6 10 3" xfId="28029"/>
    <cellStyle name="常规 2 2 3 6 10 4" xfId="28030"/>
    <cellStyle name="常规 2 7 4 7 8" xfId="28031"/>
    <cellStyle name="常规 2 2 3 6 10 4 2" xfId="28032"/>
    <cellStyle name="常规 2 2 3 6 10 5" xfId="28033"/>
    <cellStyle name="常规 2 2 4 2 11 9 2" xfId="28034"/>
    <cellStyle name="常规 2 7 4 8 8" xfId="28035"/>
    <cellStyle name="常规 2 2 3 6 10 5 2" xfId="28036"/>
    <cellStyle name="常规 2 2 3 6 10 6" xfId="28037"/>
    <cellStyle name="常规 2 7 4 9 8" xfId="28038"/>
    <cellStyle name="常规 2 2 3 6 10 6 2" xfId="28039"/>
    <cellStyle name="常规 2 2 3 6 10 7" xfId="28040"/>
    <cellStyle name="常规 2 2 3 6 10 7 2" xfId="28041"/>
    <cellStyle name="常规 2 2 3 6 10 8" xfId="28042"/>
    <cellStyle name="常规 2 2 4 8 2 4 6 2" xfId="28043"/>
    <cellStyle name="常规 2 2 3 6 10 8 2" xfId="28044"/>
    <cellStyle name="常规 2 9 5 13" xfId="28045"/>
    <cellStyle name="常规 2 5 2 9 11" xfId="28046"/>
    <cellStyle name="常规 2 2 3 6 10 9" xfId="28047"/>
    <cellStyle name="常规 2 2 3 6 10 9 2" xfId="28048"/>
    <cellStyle name="常规 2 2 3 6 11" xfId="28049"/>
    <cellStyle name="常规 2 2 3 6 11 10 2" xfId="28050"/>
    <cellStyle name="常规 2 2 3 6 11 11" xfId="28051"/>
    <cellStyle name="常规 2 2 3 6 11 11 2" xfId="28052"/>
    <cellStyle name="常规 2 2 3 6 11 14" xfId="28053"/>
    <cellStyle name="常规 2 7 9 2 5" xfId="28054"/>
    <cellStyle name="常规 2 2 3 6 11 2" xfId="28055"/>
    <cellStyle name="常规 2 2 4 2 3 13" xfId="28056"/>
    <cellStyle name="常规 2 7 9 2 6" xfId="28057"/>
    <cellStyle name="常规 2 2 3 6 11 3" xfId="28058"/>
    <cellStyle name="常规 2 2 4 2 3 14" xfId="28059"/>
    <cellStyle name="常规 2 7 9 2 6 2" xfId="28060"/>
    <cellStyle name="常规 2 7 5 6 8" xfId="28061"/>
    <cellStyle name="常规 2 2 3 6 11 3 2" xfId="28062"/>
    <cellStyle name="常规 2 2 4 3 10" xfId="28063"/>
    <cellStyle name="常规 2 7 9 2 7" xfId="28064"/>
    <cellStyle name="常规 2 2 3 6 11 4" xfId="28065"/>
    <cellStyle name="常规 2 2 4 19 10" xfId="28066"/>
    <cellStyle name="常规 2 7 9 2 7 2" xfId="28067"/>
    <cellStyle name="常规 2 7 5 7 8" xfId="28068"/>
    <cellStyle name="常规 2 2 3 6 11 4 2" xfId="28069"/>
    <cellStyle name="常规 2 2 4 19 10 2" xfId="28070"/>
    <cellStyle name="常规 2 7 9 6 2 2" xfId="28071"/>
    <cellStyle name="常规 2 7 9 2 8" xfId="28072"/>
    <cellStyle name="常规 2 2 3 6 11 5" xfId="28073"/>
    <cellStyle name="常规 2 2 4 19 11" xfId="28074"/>
    <cellStyle name="常规 2 7 9 2 8 2" xfId="28075"/>
    <cellStyle name="常规 2 7 5 8 8" xfId="28076"/>
    <cellStyle name="常规 2 2 3 6 11 5 2" xfId="28077"/>
    <cellStyle name="常规 2 2 4 19 11 2" xfId="28078"/>
    <cellStyle name="常规 2 7 9 2 9" xfId="28079"/>
    <cellStyle name="常规 2 2 3 6 11 6" xfId="28080"/>
    <cellStyle name="常规 2 2 4 19 12" xfId="28081"/>
    <cellStyle name="常规 2 2 3 6 11 7" xfId="28082"/>
    <cellStyle name="常规 2 2 4 19 13" xfId="28083"/>
    <cellStyle name="常规 2 2 3 6 11 8" xfId="28084"/>
    <cellStyle name="常规 2 2 4 19 14" xfId="28085"/>
    <cellStyle name="常规 2 2 4 8 2 4 7 2" xfId="28086"/>
    <cellStyle name="常规 2 2 3 6 11 8 2" xfId="28087"/>
    <cellStyle name="常规 2 2 4 4 10" xfId="28088"/>
    <cellStyle name="常规 2 2 3 6 11 9" xfId="28089"/>
    <cellStyle name="常规 2 2 3 6 11 9 2" xfId="28090"/>
    <cellStyle name="常规 2 2 3 6 12 10" xfId="28091"/>
    <cellStyle name="常规 2 2 3 6 12 10 2" xfId="28092"/>
    <cellStyle name="常规 2 2 3 6 12 11" xfId="28093"/>
    <cellStyle name="常规 2 2 4 6 8 6 2" xfId="28094"/>
    <cellStyle name="常规 2 2 3 6 12 11 2" xfId="28095"/>
    <cellStyle name="常规 2 2 3 6 12 14" xfId="28096"/>
    <cellStyle name="常规 2 7 9 3 5" xfId="28097"/>
    <cellStyle name="常规 2 2 3 6 12 2" xfId="28098"/>
    <cellStyle name="常规 2 7 9 3 6" xfId="28099"/>
    <cellStyle name="常规 2 2 3 6 12 3" xfId="28100"/>
    <cellStyle name="常规 2 7 9 3 6 2" xfId="28101"/>
    <cellStyle name="常规 2 7 6 6 8" xfId="28102"/>
    <cellStyle name="常规 2 2 3 6 12 3 2" xfId="28103"/>
    <cellStyle name="常规 2 2 4 8 10" xfId="28104"/>
    <cellStyle name="常规 2 7 9 3 7" xfId="28105"/>
    <cellStyle name="常规 2 2 3 6 12 4" xfId="28106"/>
    <cellStyle name="常规 2 7 9 3 7 2" xfId="28107"/>
    <cellStyle name="常规 2 7 6 7 8" xfId="28108"/>
    <cellStyle name="常规 2 2 3 6 12 4 2" xfId="28109"/>
    <cellStyle name="常规 2 7 9 6 3 2" xfId="28110"/>
    <cellStyle name="常规 2 7 9 3 8" xfId="28111"/>
    <cellStyle name="常规 2 2 3 6 12 5" xfId="28112"/>
    <cellStyle name="常规 2 7 9 3 8 2" xfId="28113"/>
    <cellStyle name="常规 2 7 6 8 8" xfId="28114"/>
    <cellStyle name="常规 2 2 3 6 12 5 2" xfId="28115"/>
    <cellStyle name="常规 2 7 9 3 9" xfId="28116"/>
    <cellStyle name="常规 2 2 3 6 12 6" xfId="28117"/>
    <cellStyle name="常规 2 7 9 3 9 2" xfId="28118"/>
    <cellStyle name="常规 2 7 6 9 8" xfId="28119"/>
    <cellStyle name="常规 2 2 3 6 12 6 2" xfId="28120"/>
    <cellStyle name="常规 2 2 3 6 12 7" xfId="28121"/>
    <cellStyle name="常规 2 2 3 6 12 7 2" xfId="28122"/>
    <cellStyle name="常规 2 2 3 6 12 8" xfId="28123"/>
    <cellStyle name="常规 4 2 2 13" xfId="28124"/>
    <cellStyle name="常规 2 7 7 10 12" xfId="28125"/>
    <cellStyle name="常规 2 2 4 8 2 4 8 2" xfId="28126"/>
    <cellStyle name="常规 2 2 3 6 12 8 2" xfId="28127"/>
    <cellStyle name="常规 2 2 4 9 10" xfId="28128"/>
    <cellStyle name="常规 2 2 3 6 12 9" xfId="28129"/>
    <cellStyle name="常规 2 2 3 6 12 9 2" xfId="28130"/>
    <cellStyle name="常规 2 2 3 6 13 10" xfId="28131"/>
    <cellStyle name="常规 2 2 3 6 13 10 2" xfId="28132"/>
    <cellStyle name="常规 2 2 3 6 13 11" xfId="28133"/>
    <cellStyle name="常规 2 2 3 6 13 11 2" xfId="28134"/>
    <cellStyle name="常规 2 7 9 4 5" xfId="28135"/>
    <cellStyle name="常规 2 2 3 6 13 2" xfId="28136"/>
    <cellStyle name="常规 2 7 9 4 5 2" xfId="28137"/>
    <cellStyle name="常规 2 7 7 5 8" xfId="28138"/>
    <cellStyle name="常规 2 2 3 6 13 2 2" xfId="28139"/>
    <cellStyle name="常规 7 2 2 5" xfId="28140"/>
    <cellStyle name="常规 2 7 9 4 8 2" xfId="28141"/>
    <cellStyle name="常规 2 7 7 8 8" xfId="28142"/>
    <cellStyle name="常规 2 2 3 6 13 5 2" xfId="28143"/>
    <cellStyle name="常规 2 7 9 4 9 2" xfId="28144"/>
    <cellStyle name="常规 2 7 7 9 8" xfId="28145"/>
    <cellStyle name="常规 2 2 3 6 13 6 2" xfId="28146"/>
    <cellStyle name="常规 2 2 3 6 13 7 2" xfId="28147"/>
    <cellStyle name="常规 2 2 3 6 13 8" xfId="28148"/>
    <cellStyle name="常规 2 2 4 8 2 4 9 2" xfId="28149"/>
    <cellStyle name="常规 2 2 3 6 13 8 2" xfId="28150"/>
    <cellStyle name="常规 2 2 3 6 13 9" xfId="28151"/>
    <cellStyle name="常规 2 2 3 8 2 11 10" xfId="28152"/>
    <cellStyle name="常规 2 2 3 6 13 9 2" xfId="28153"/>
    <cellStyle name="常规 2 2 4 11 11" xfId="28154"/>
    <cellStyle name="常规 2 2 3 6 14" xfId="28155"/>
    <cellStyle name="常规 2 2 3 6 14 10" xfId="28156"/>
    <cellStyle name="常规 2 2 3 6 14 10 2" xfId="28157"/>
    <cellStyle name="常规 2 2 3 6 14 11" xfId="28158"/>
    <cellStyle name="常规 2 2 3 6 8 10 2" xfId="28159"/>
    <cellStyle name="常规 2 2 3 6 14 11 2" xfId="28160"/>
    <cellStyle name="常规 2 7 9 5 5" xfId="28161"/>
    <cellStyle name="常规 2 2 3 6 14 2" xfId="28162"/>
    <cellStyle name="常规 2 7 9 5 5 2" xfId="28163"/>
    <cellStyle name="常规 2 7 8 5 8" xfId="28164"/>
    <cellStyle name="常规 2 2 3 6 14 2 2" xfId="28165"/>
    <cellStyle name="常规 2 2 4 5 2 13 3" xfId="28166"/>
    <cellStyle name="常规 2 7 9 5 6" xfId="28167"/>
    <cellStyle name="常规 2 2 3 6 14 3" xfId="28168"/>
    <cellStyle name="常规 2 7 9 5 6 2" xfId="28169"/>
    <cellStyle name="常规 2 7 8 6 8" xfId="28170"/>
    <cellStyle name="常规 2 2 3 6 14 3 2" xfId="28171"/>
    <cellStyle name="常规 2 2 4 5 2 14 3" xfId="28172"/>
    <cellStyle name="常规 2 7 9 5 7" xfId="28173"/>
    <cellStyle name="常规 2 2 3 6 14 4" xfId="28174"/>
    <cellStyle name="常规 2 7 9 5 7 2" xfId="28175"/>
    <cellStyle name="常规 2 7 8 7 8" xfId="28176"/>
    <cellStyle name="常规 2 2 3 6 14 4 2" xfId="28177"/>
    <cellStyle name="常规 2 2 4 15 11" xfId="28178"/>
    <cellStyle name="常规 2 2 4 20 11" xfId="28179"/>
    <cellStyle name="常规 8 3_BCNS01标段清单细目" xfId="28180"/>
    <cellStyle name="常规 2 7 9 6 5 2" xfId="28181"/>
    <cellStyle name="常规 2 7 9 5 8" xfId="28182"/>
    <cellStyle name="常规 2 2 3 6 14 5" xfId="28183"/>
    <cellStyle name="常规 2 2 3 6 15 2 2" xfId="28184"/>
    <cellStyle name="常规 7 3 2 5" xfId="28185"/>
    <cellStyle name="常规 2 7 9 5 8 2" xfId="28186"/>
    <cellStyle name="常规 2 7 8 8 8" xfId="28187"/>
    <cellStyle name="常规 2 2 3 6 14 5 2" xfId="28188"/>
    <cellStyle name="常规 2 7 9 5 9" xfId="28189"/>
    <cellStyle name="常规 2 2 3 6 14 6" xfId="28190"/>
    <cellStyle name="常规 2 2 3 6 14 7" xfId="28191"/>
    <cellStyle name="常规 2 2 3 6 14 7 2" xfId="28192"/>
    <cellStyle name="常规 2 2 3 6 14 8" xfId="28193"/>
    <cellStyle name="常规 2 2 3 6 14 8 2" xfId="28194"/>
    <cellStyle name="常规 2 2 3 6 14 9" xfId="28195"/>
    <cellStyle name="常规 2 2 3 6 14 9 2" xfId="28196"/>
    <cellStyle name="常规 2 2 4 16 11" xfId="28197"/>
    <cellStyle name="常规 2 2 4 21 11" xfId="28198"/>
    <cellStyle name="常规 33 5 11 2" xfId="28199"/>
    <cellStyle name="常规 28 5 11 2" xfId="28200"/>
    <cellStyle name="常规 2 2 3 6 15" xfId="28201"/>
    <cellStyle name="常规 2 2 3 6 15 10" xfId="28202"/>
    <cellStyle name="常规 2 2 3 6 15 10 2" xfId="28203"/>
    <cellStyle name="常规 2 2 3 6 15 11" xfId="28204"/>
    <cellStyle name="常规 2 2 3 6 15 11 2" xfId="28205"/>
    <cellStyle name="常规 2 2 3 6 15 12" xfId="28206"/>
    <cellStyle name="常规 2 2 3 6 15 13" xfId="28207"/>
    <cellStyle name="常规 2 2 3 6 15 14" xfId="28208"/>
    <cellStyle name="常规 2 6 3 11 10 2" xfId="28209"/>
    <cellStyle name="常规 2 7 9 6 5" xfId="28210"/>
    <cellStyle name="常规 2 2 3 6 15 2" xfId="28211"/>
    <cellStyle name="常规 2 7 9 6 6" xfId="28212"/>
    <cellStyle name="常规 2 2 3 6 15 3" xfId="28213"/>
    <cellStyle name="常规 2 7 9 6 8" xfId="28214"/>
    <cellStyle name="常规 2 7 9 6 6 2" xfId="28215"/>
    <cellStyle name="常规 2 2 3 6 15 3 2" xfId="28216"/>
    <cellStyle name="常规 2 2 3 6 15 5" xfId="28217"/>
    <cellStyle name="常规 2 7 9 6 7" xfId="28218"/>
    <cellStyle name="常规 2 2 3 6 15 4" xfId="28219"/>
    <cellStyle name="常规 2 7 9 7 8" xfId="28220"/>
    <cellStyle name="常规 2 7 9 6 7 2" xfId="28221"/>
    <cellStyle name="常规 2 2 3 6 15 4 2" xfId="28222"/>
    <cellStyle name="常规 7 4 2 5" xfId="28223"/>
    <cellStyle name="常规 2 7 9 8 8" xfId="28224"/>
    <cellStyle name="常规 2 7 9 6 8 2" xfId="28225"/>
    <cellStyle name="常规 2 2 3 6 15 5 2" xfId="28226"/>
    <cellStyle name="常规 2 7 9 6 9" xfId="28227"/>
    <cellStyle name="常规 2 2 3 6 15 6" xfId="28228"/>
    <cellStyle name="常规 2 2 3 6 15 7 2" xfId="28229"/>
    <cellStyle name="常规 2 2 3 6 15 8" xfId="28230"/>
    <cellStyle name="常规 2 2 3 6 15 8 2" xfId="28231"/>
    <cellStyle name="常规 2 2 3 6 15 9" xfId="28232"/>
    <cellStyle name="常规 2 2 3 6 15 9 2" xfId="28233"/>
    <cellStyle name="常规 2 2 3 6 16" xfId="28234"/>
    <cellStyle name="常规 7 4 2" xfId="28235"/>
    <cellStyle name="常规 2 2 3 6 17" xfId="28236"/>
    <cellStyle name="常规 7 4 3" xfId="28237"/>
    <cellStyle name="常规 2 2 3 6 18" xfId="28238"/>
    <cellStyle name="常规 37 9" xfId="28239"/>
    <cellStyle name="常规 2 2 3 6 2" xfId="28240"/>
    <cellStyle name="常规 37 9 10" xfId="28241"/>
    <cellStyle name="常规 2 2 3 6 2 10" xfId="28242"/>
    <cellStyle name="常规 2 2 3 6 2 10 10" xfId="28243"/>
    <cellStyle name="常规 2 3 2 12 3" xfId="28244"/>
    <cellStyle name="常规 2 2 3 6 2 10 11" xfId="28245"/>
    <cellStyle name="常规 2 3 2 12 4" xfId="28246"/>
    <cellStyle name="常规 2 2 3 6 2 10 11 2" xfId="28247"/>
    <cellStyle name="常规 2 2 5 10 6" xfId="28248"/>
    <cellStyle name="常规 2 3 2 12 4 2" xfId="28249"/>
    <cellStyle name="常规 2 2 3 6 2 10 12" xfId="28250"/>
    <cellStyle name="常规 2 3 2 12 5" xfId="28251"/>
    <cellStyle name="常规 2 2 3 6 2 10 14" xfId="28252"/>
    <cellStyle name="常规 2 3 2 12 7" xfId="28253"/>
    <cellStyle name="常规 37 9 10 2" xfId="28254"/>
    <cellStyle name="常规 2 2 3 6 2 10 2" xfId="28255"/>
    <cellStyle name="常规 2 2 3 6 2 10 2 2" xfId="28256"/>
    <cellStyle name="常规 2 2 3 6 2 10 3" xfId="28257"/>
    <cellStyle name="常规 2 2 3 6 2 10 3 2" xfId="28258"/>
    <cellStyle name="常规 2 2 3 6 2 10 4" xfId="28259"/>
    <cellStyle name="常规 2 2 3 6 2 10 4 2" xfId="28260"/>
    <cellStyle name="常规 2 2 3 6 2 10 5" xfId="28261"/>
    <cellStyle name="常规 2 2 3 6 2 10 5 2" xfId="28262"/>
    <cellStyle name="常规 2 2 3 6 2 10 6 2" xfId="28263"/>
    <cellStyle name="常规 2 2 4 7 18" xfId="28264"/>
    <cellStyle name="常规 33 13 3 2" xfId="28265"/>
    <cellStyle name="常规 28 13 3 2" xfId="28266"/>
    <cellStyle name="常规 2 2 3 6 2 10 7" xfId="28267"/>
    <cellStyle name="常规 2 2 3 9 4 9 2" xfId="28268"/>
    <cellStyle name="常规 2 2 3 6 2 10 7 2" xfId="28269"/>
    <cellStyle name="常规 2 2 3 6 2 10 8" xfId="28270"/>
    <cellStyle name="常规 2 2 3 6 2 10 8 2" xfId="28271"/>
    <cellStyle name="常规 2 2 3 6 2 10 9" xfId="28272"/>
    <cellStyle name="常规 2 2 4 7 6 2 2" xfId="28273"/>
    <cellStyle name="常规 2 2 3 6 2 10 9 2" xfId="28274"/>
    <cellStyle name="常规 2 2 3 6 2 11 10" xfId="28275"/>
    <cellStyle name="常规 2 2 4 8 2 2 11" xfId="28276"/>
    <cellStyle name="常规 2 2 3 6 2 11 10 2" xfId="28277"/>
    <cellStyle name="常规 2 2 4 8 2 2 11 2" xfId="28278"/>
    <cellStyle name="常规 2 2 3 6 2 11 11" xfId="28279"/>
    <cellStyle name="常规 2 2 4 8 2 2 12" xfId="28280"/>
    <cellStyle name="常规 2 2 3 6 2 11 11 2" xfId="28281"/>
    <cellStyle name="常规 2 2 4 8 2 2 13" xfId="28282"/>
    <cellStyle name="常规 2 2 3 6 2 11 12" xfId="28283"/>
    <cellStyle name="常规 2 6 7 6 5 2" xfId="28284"/>
    <cellStyle name="常规 2 2 3 6 2 11 14" xfId="28285"/>
    <cellStyle name="常规 37 9 11 2" xfId="28286"/>
    <cellStyle name="常规 2 2 3 6 2 11 2" xfId="28287"/>
    <cellStyle name="常规 2 7 9 11 10" xfId="28288"/>
    <cellStyle name="常规 2 2 3 6 2 11 2 2" xfId="28289"/>
    <cellStyle name="常规 2 2 3 6 2 11 3" xfId="28290"/>
    <cellStyle name="常规 2 2 3 6 2 11 3 2" xfId="28291"/>
    <cellStyle name="常规 2 3 2 2 5" xfId="28292"/>
    <cellStyle name="常规 2 6 8 2 4 13" xfId="28293"/>
    <cellStyle name="常规 2 2 3 6 2 11 4" xfId="28294"/>
    <cellStyle name="常规 2 2 3 6 2 11 4 2" xfId="28295"/>
    <cellStyle name="常规 2 3 2 3 5" xfId="28296"/>
    <cellStyle name="常规 7 2 2 10 2" xfId="28297"/>
    <cellStyle name="常规 2 2 3 6 2 11 5" xfId="28298"/>
    <cellStyle name="常规 2 2 3 6 2 11 5 2" xfId="28299"/>
    <cellStyle name="常规 2 3 2 4 5" xfId="28300"/>
    <cellStyle name="常规 7 2 2 10 3" xfId="28301"/>
    <cellStyle name="常规 2 2 3 6 2 11 6" xfId="28302"/>
    <cellStyle name="常规 2 2 3 6 2 11 6 2" xfId="28303"/>
    <cellStyle name="常规 2 3 2 5 5" xfId="28304"/>
    <cellStyle name="常规 7 2 2 10 4" xfId="28305"/>
    <cellStyle name="常规 33 13 4 2" xfId="28306"/>
    <cellStyle name="常规 28 13 4 2" xfId="28307"/>
    <cellStyle name="常规 2 2 3 6 2 11 7" xfId="28308"/>
    <cellStyle name="常规 2 7 9 12 10" xfId="28309"/>
    <cellStyle name="常规 2 2 3 6 2 11 7 2" xfId="28310"/>
    <cellStyle name="常规 2 3 2 6 5" xfId="28311"/>
    <cellStyle name="常规 2 2 3 6 2 11 8" xfId="28312"/>
    <cellStyle name="常规 2 7 4 2_BCNS01标段清单细目" xfId="28313"/>
    <cellStyle name="常规 2 2 3 6 2 11 8 2" xfId="28314"/>
    <cellStyle name="常规 2 3 2 7 5" xfId="28315"/>
    <cellStyle name="常规 2 6 8 2 5 13" xfId="28316"/>
    <cellStyle name="常规 2 2 3 6 2 11 9" xfId="28317"/>
    <cellStyle name="常规 2 2 4 7 6 3 2" xfId="28318"/>
    <cellStyle name="常规 2 2 3 6 2 11 9 2" xfId="28319"/>
    <cellStyle name="常规 2 3 2 8 5" xfId="28320"/>
    <cellStyle name="常规 37 9 12" xfId="28321"/>
    <cellStyle name="常规 2 2 3 6 2 12" xfId="28322"/>
    <cellStyle name="常规 2 2 3 6 2 12 10" xfId="28323"/>
    <cellStyle name="常规 2 2 4 8 2 3 11" xfId="28324"/>
    <cellStyle name="常规 2 2 3 6 2 12 10 2" xfId="28325"/>
    <cellStyle name="常规 2 2 4 3 2 12 9" xfId="28326"/>
    <cellStyle name="常规 2 2 4 8 2 3 11 2" xfId="28327"/>
    <cellStyle name="常规 2 2 3 6 2 12 11" xfId="28328"/>
    <cellStyle name="常规 2 2 3 7 2 8 6 2" xfId="28329"/>
    <cellStyle name="常规 2 2 4 8 2 3 12" xfId="28330"/>
    <cellStyle name="常规 2 2 3 6 2 12 11 2" xfId="28331"/>
    <cellStyle name="常规 2 2 4 3 2 13 9" xfId="28332"/>
    <cellStyle name="常规 2 2 3 6 2 12 12" xfId="28333"/>
    <cellStyle name="常规 2 2 4 7 6 11 2" xfId="28334"/>
    <cellStyle name="常规 2 2 4 8 2 3 13" xfId="28335"/>
    <cellStyle name="常规 2 2 3 6 2 12 13" xfId="28336"/>
    <cellStyle name="常规 2 2 4 8 2 3 14" xfId="28337"/>
    <cellStyle name="常规 2 2 3 6 2 12 14" xfId="28338"/>
    <cellStyle name="常规 2 2 3 6 2 12 2" xfId="28339"/>
    <cellStyle name="常规 2 2 3 6 2 12 3" xfId="28340"/>
    <cellStyle name="常规 37 5 13" xfId="28341"/>
    <cellStyle name="常规 2 2 3 6 2 12 3 2" xfId="28342"/>
    <cellStyle name="常规 2 6 8 2 9 13" xfId="28343"/>
    <cellStyle name="常规 2 2 3 6 2 12 4" xfId="28344"/>
    <cellStyle name="常规 2 2 3 6 2 12 4 2" xfId="28345"/>
    <cellStyle name="常规 2 2 4 5 2 3 11" xfId="28346"/>
    <cellStyle name="常规 7 2 2 11 2" xfId="28347"/>
    <cellStyle name="常规 2 2 3 6 2 12 5" xfId="28348"/>
    <cellStyle name="常规 2 2 3 6 2 12 5 2" xfId="28349"/>
    <cellStyle name="常规 7 2 2 11 3" xfId="28350"/>
    <cellStyle name="常规 2 2 3 6 2 12 6" xfId="28351"/>
    <cellStyle name="常规 2 2 3 6 2 12 6 2" xfId="28352"/>
    <cellStyle name="常规 7 2 2 11 4" xfId="28353"/>
    <cellStyle name="常规 33 13 5 2" xfId="28354"/>
    <cellStyle name="常规 28 13 5 2" xfId="28355"/>
    <cellStyle name="常规 2 2 3 6 2 12 7" xfId="28356"/>
    <cellStyle name="常规 2 2 3 6 2 12 8" xfId="28357"/>
    <cellStyle name="常规 37 6 13" xfId="28358"/>
    <cellStyle name="常规 2 2 3 6 2 12 8 2" xfId="28359"/>
    <cellStyle name="常规 2 2 3 6 2 12 9" xfId="28360"/>
    <cellStyle name="常规 2 2 4 7 6 4 2" xfId="28361"/>
    <cellStyle name="常规 2 2 3 6 2 12 9 2" xfId="28362"/>
    <cellStyle name="常规 2 2 4 5 2 4 11" xfId="28363"/>
    <cellStyle name="常规 37 9 13" xfId="28364"/>
    <cellStyle name="常规 2 2 3 6 2 13" xfId="28365"/>
    <cellStyle name="常规 2 2 3 6 2 13 10" xfId="28366"/>
    <cellStyle name="常规 2 2 4 8 2 4 11" xfId="28367"/>
    <cellStyle name="常规 2 2 3 6 2 13 10 2" xfId="28368"/>
    <cellStyle name="常规 2 2 4 8 2 4 11 2" xfId="28369"/>
    <cellStyle name="常规 2 2 3 6 2 13 11" xfId="28370"/>
    <cellStyle name="常规 3 6 2 2" xfId="28371"/>
    <cellStyle name="常规 2 2 4 8 2 4 12" xfId="28372"/>
    <cellStyle name="常规 2 2 3 6 2 13 11 2" xfId="28373"/>
    <cellStyle name="常规 2 2 3 6 2 13 12" xfId="28374"/>
    <cellStyle name="常规 3 6 2 3" xfId="28375"/>
    <cellStyle name="常规 2 2 4 8 2 4 13" xfId="28376"/>
    <cellStyle name="常规 2 2 3 6 2 13 13" xfId="28377"/>
    <cellStyle name="常规 2 2 4 6 2 3 2 2" xfId="28378"/>
    <cellStyle name="常规 3 6 2 4" xfId="28379"/>
    <cellStyle name="常规 2 2 4 8 2 4 14" xfId="28380"/>
    <cellStyle name="常规 2 2 3 6 2 13 14" xfId="28381"/>
    <cellStyle name="常规 2 2 3 6 2 13 2" xfId="28382"/>
    <cellStyle name="常规 2 2 3 6 2 13 3 2" xfId="28383"/>
    <cellStyle name="常规 2 2 3 6 3 13" xfId="28384"/>
    <cellStyle name="常规 2 2 3 6 2 13 4" xfId="28385"/>
    <cellStyle name="常规 2 2 3 6 2 13 4 2" xfId="28386"/>
    <cellStyle name="常规 7 6 2 7 3" xfId="28387"/>
    <cellStyle name="常规 2 2 4 5 2 8 11" xfId="28388"/>
    <cellStyle name="常规 7 2 2 12 2" xfId="28389"/>
    <cellStyle name="常规 2 2 3 6 2 13 5" xfId="28390"/>
    <cellStyle name="常规 2 2 3 6 2 13 5 2" xfId="28391"/>
    <cellStyle name="常规 7 2 2 12 3" xfId="28392"/>
    <cellStyle name="常规 2 2 3 6 2 13 6" xfId="28393"/>
    <cellStyle name="常规 2 2 3 6 2 13 6 2" xfId="28394"/>
    <cellStyle name="常规 7 2 2 12 4" xfId="28395"/>
    <cellStyle name="常规 33 13 6 2" xfId="28396"/>
    <cellStyle name="常规 28 13 6 2" xfId="28397"/>
    <cellStyle name="常规 2 2 3 6 2 13 7" xfId="28398"/>
    <cellStyle name="常规 2 2 3 6 2 13 8" xfId="28399"/>
    <cellStyle name="常规 2 2 3 6 2 13 8 2" xfId="28400"/>
    <cellStyle name="常规 2 2 3 6 4 13" xfId="28401"/>
    <cellStyle name="常规 2 2 3 6 2 13 9" xfId="28402"/>
    <cellStyle name="常规 2 2 4 7 6 5 2" xfId="28403"/>
    <cellStyle name="常规 2 2 3 6 2 13 9 2" xfId="28404"/>
    <cellStyle name="常规 2 2 4 5 2 9 11" xfId="28405"/>
    <cellStyle name="常规 2 2 3 6 2 14 10" xfId="28406"/>
    <cellStyle name="常规 2 7 7 14 8" xfId="28407"/>
    <cellStyle name="常规 2 2 4 8 2 5 11" xfId="28408"/>
    <cellStyle name="常规 2 2 3 6 2 14 10 2" xfId="28409"/>
    <cellStyle name="常规 2 7 7 14 8 2" xfId="28410"/>
    <cellStyle name="常规 2 2 4 8 2 5 11 2" xfId="28411"/>
    <cellStyle name="常规 2 2 3 6 2 14 11" xfId="28412"/>
    <cellStyle name="常规 3 6 7 2" xfId="28413"/>
    <cellStyle name="常规 2 7 7 14 9" xfId="28414"/>
    <cellStyle name="常规 2 2 4 8 2 5 12" xfId="28415"/>
    <cellStyle name="常规 2 2 3 6 2 14 11 2" xfId="28416"/>
    <cellStyle name="常规 2 2 3 6 2 14 12" xfId="28417"/>
    <cellStyle name="常规 3 6 7 3" xfId="28418"/>
    <cellStyle name="常规 2 2 4 8 2 5 13" xfId="28419"/>
    <cellStyle name="常规 2 2 3 6 2 14 13" xfId="28420"/>
    <cellStyle name="常规 2 2 4 6 2 3 7 2" xfId="28421"/>
    <cellStyle name="常规 3 6 7 4" xfId="28422"/>
    <cellStyle name="常规 2 2 4 8 2 5 14" xfId="28423"/>
    <cellStyle name="常规 2 2 3 6 2 14 14" xfId="28424"/>
    <cellStyle name="常规 2 2 3 6 2 14 2" xfId="28425"/>
    <cellStyle name="常规 2 2 3 7 2 2 4" xfId="28426"/>
    <cellStyle name="常规 2 2 3 6 2 14 2 2" xfId="28427"/>
    <cellStyle name="常规 2 2 3 7 2 2 4 2" xfId="28428"/>
    <cellStyle name="常规 2 2 3 6 2 14 3 2" xfId="28429"/>
    <cellStyle name="常规 2 2 3 6 8 13" xfId="28430"/>
    <cellStyle name="常规 2 2 3 7 2 2 5 2" xfId="28431"/>
    <cellStyle name="常规 2 2 3 6 2 14 4" xfId="28432"/>
    <cellStyle name="常规 2 2 3 7 2 2 6" xfId="28433"/>
    <cellStyle name="常规 2 2 3 6 2 14 4 2" xfId="28434"/>
    <cellStyle name="常规 2 2 3 7 2 2 6 2" xfId="28435"/>
    <cellStyle name="常规 7 2 2 13 2" xfId="28436"/>
    <cellStyle name="常规 2 2 3 6 2 14 5" xfId="28437"/>
    <cellStyle name="常规 2 2 3 7 2 2 7" xfId="28438"/>
    <cellStyle name="常规 2 2 3 6 2 14 5 2" xfId="28439"/>
    <cellStyle name="常规 2 2 3 7 2 2 7 2" xfId="28440"/>
    <cellStyle name="常规 7 2 2 13 3" xfId="28441"/>
    <cellStyle name="常规 2 2 3 6 2 14 6" xfId="28442"/>
    <cellStyle name="常规 2 2 3 7 2 2 8" xfId="28443"/>
    <cellStyle name="常规 2 2 3 6 2 14 6 2" xfId="28444"/>
    <cellStyle name="常规 2 2 3 7 2 2 8 2" xfId="28445"/>
    <cellStyle name="常规 7 2 2 13 4" xfId="28446"/>
    <cellStyle name="常规 33 13 7 2" xfId="28447"/>
    <cellStyle name="常规 28 13 7 2" xfId="28448"/>
    <cellStyle name="常规 2 2 3 6 2 14 7" xfId="28449"/>
    <cellStyle name="常规 2 2 3 7 2 2 9" xfId="28450"/>
    <cellStyle name="常规 2 6 2 2 13 10 2" xfId="28451"/>
    <cellStyle name="常规 2 7 4 2 2 13" xfId="28452"/>
    <cellStyle name="常规 2 2 3 6 2 14 7 2" xfId="28453"/>
    <cellStyle name="常规 2 2 3 7 2 2 9 2" xfId="28454"/>
    <cellStyle name="常规 2 2 3 6 2 14 8" xfId="28455"/>
    <cellStyle name="常规 2 2 3 6 2 14 8 2" xfId="28456"/>
    <cellStyle name="常规 2 2 3 6 9 13" xfId="28457"/>
    <cellStyle name="常规 2 2 3 6 2 14 9" xfId="28458"/>
    <cellStyle name="常规 2 2 4 7 6 6 2" xfId="28459"/>
    <cellStyle name="常规 2 2 3 6 2 14 9 2" xfId="28460"/>
    <cellStyle name="常规 2 2 3 6 2 15" xfId="28461"/>
    <cellStyle name="常规 2 2 3 6 2 20" xfId="28462"/>
    <cellStyle name="常规 2 2 3 6 2 15 2" xfId="28463"/>
    <cellStyle name="常规 2 2 3 6 2 20 2" xfId="28464"/>
    <cellStyle name="常规 2 2 3 7 2 3 4" xfId="28465"/>
    <cellStyle name="常规 2 2 3 6 2 16" xfId="28466"/>
    <cellStyle name="常规 2 2 3 6 2 21" xfId="28467"/>
    <cellStyle name="常规 2 2 3 6 2 16 2" xfId="28468"/>
    <cellStyle name="常规 2 2 3 6 2 21 2" xfId="28469"/>
    <cellStyle name="常规 2 2 3 7 2 4 4" xfId="28470"/>
    <cellStyle name="常规 2 2 3 6 2 17" xfId="28471"/>
    <cellStyle name="常规 2 2 3 6 2 22" xfId="28472"/>
    <cellStyle name="常规 2 7 3 2 12 8 2" xfId="28473"/>
    <cellStyle name="常规 2 5 6 8 2" xfId="28474"/>
    <cellStyle name="常规 2 2 3 6 2 18" xfId="28475"/>
    <cellStyle name="常规 2 2 3 6 2 23" xfId="28476"/>
    <cellStyle name="常规 2 3 11 10" xfId="28477"/>
    <cellStyle name="常规 2 2 3 7 2 6 4" xfId="28478"/>
    <cellStyle name="常规 2 2 3 6 2 18 2" xfId="28479"/>
    <cellStyle name="常规 2 2 3 6 2 23 2" xfId="28480"/>
    <cellStyle name="常规 2 3 11 10 2" xfId="28481"/>
    <cellStyle name="常规 2 2 3 6 2 19" xfId="28482"/>
    <cellStyle name="常规 2 2 3 6 2 24" xfId="28483"/>
    <cellStyle name="常规 2 3 11 11" xfId="28484"/>
    <cellStyle name="常规 2 2 3 7 2 7 4" xfId="28485"/>
    <cellStyle name="常规 2 2 3 6 2 19 2" xfId="28486"/>
    <cellStyle name="常规 2 2 3 6 2 24 2" xfId="28487"/>
    <cellStyle name="常规 2 3 11 11 2" xfId="28488"/>
    <cellStyle name="常规 37 9 2" xfId="28489"/>
    <cellStyle name="常规 2 2 3 6 2 2" xfId="28490"/>
    <cellStyle name="常规 2 7 3 10 9" xfId="28491"/>
    <cellStyle name="常规 2 2 3 6 2 2 10" xfId="28492"/>
    <cellStyle name="常规 2 7 3 10 9 2" xfId="28493"/>
    <cellStyle name="常规 2 2 3 6 2 2 10 2" xfId="28494"/>
    <cellStyle name="常规 2 2 3 6 2 2 11" xfId="28495"/>
    <cellStyle name="常规 2 2 4 7 2 17 2" xfId="28496"/>
    <cellStyle name="常规 2 2 4 7 2 22 2" xfId="28497"/>
    <cellStyle name="常规 2 2 3 6 2 2 11 2" xfId="28498"/>
    <cellStyle name="常规 2 2 3 6 2 2 12" xfId="28499"/>
    <cellStyle name="常规 2 2 3 8 14 6 2" xfId="28500"/>
    <cellStyle name="常规 2 2 3 6 2 2 13" xfId="28501"/>
    <cellStyle name="常规 2 2 3 6 2 2 3 2" xfId="28502"/>
    <cellStyle name="常规 2 2 3 6 2 2 4" xfId="28503"/>
    <cellStyle name="常规 2 2 3 6 2 2 4 2" xfId="28504"/>
    <cellStyle name="常规 2 2 3 7 10 4" xfId="28505"/>
    <cellStyle name="常规 2 2 3 6 2 2 5" xfId="28506"/>
    <cellStyle name="常规 2 2 3 6 2 2 5 2" xfId="28507"/>
    <cellStyle name="常规 2 2 3 7 11 4" xfId="28508"/>
    <cellStyle name="常规 2 2 3 6 2 2 6 2" xfId="28509"/>
    <cellStyle name="常规 2 2 3 7 12 4" xfId="28510"/>
    <cellStyle name="常规 2 2 3 6 2 2 7" xfId="28511"/>
    <cellStyle name="常规 2 2 4 8 2 11 6 2" xfId="28512"/>
    <cellStyle name="常规 2 2 3 6 2 2 7 2" xfId="28513"/>
    <cellStyle name="常规 2 2 3 7 13 4" xfId="28514"/>
    <cellStyle name="常规 2 2 3 6 2 2 8" xfId="28515"/>
    <cellStyle name="常规 2 2 3 9 12 2" xfId="28516"/>
    <cellStyle name="常规 2 2 3 7 14 4" xfId="28517"/>
    <cellStyle name="常规 2 2 3 6 2 2 8 2" xfId="28518"/>
    <cellStyle name="常规 2 2 3 9 12 2 2" xfId="28519"/>
    <cellStyle name="常规 2 2 3 6 2 2 9" xfId="28520"/>
    <cellStyle name="常规 2 2 3 9 12 3" xfId="28521"/>
    <cellStyle name="常规 2 2 3 7 15 4" xfId="28522"/>
    <cellStyle name="常规 2 2 3 6 2 2 9 2" xfId="28523"/>
    <cellStyle name="常规 2 2 3 9 12 3 2" xfId="28524"/>
    <cellStyle name="常规 2 7 3 15 9" xfId="28525"/>
    <cellStyle name="常规 2 2 3 6 2 3 10" xfId="28526"/>
    <cellStyle name="常规 2 6 7 12 3 2" xfId="28527"/>
    <cellStyle name="常规 2 7 3 15 9 2" xfId="28528"/>
    <cellStyle name="常规 2 2 3 6 2 3 10 2" xfId="28529"/>
    <cellStyle name="常规 2 2 3 6 2 3 11" xfId="28530"/>
    <cellStyle name="常规 2 2 3 6 2 3 12" xfId="28531"/>
    <cellStyle name="常规 37 9 3 2" xfId="28532"/>
    <cellStyle name="常规 2 2 3 6 2 3 2" xfId="28533"/>
    <cellStyle name="常规 2 2 3 6 2 3 3 2" xfId="28534"/>
    <cellStyle name="常规 2 2 3 6 2 3 4" xfId="28535"/>
    <cellStyle name="常规 2 2 3 6 2 3 4 2" xfId="28536"/>
    <cellStyle name="常规 2 2 3 6 2 3 5" xfId="28537"/>
    <cellStyle name="常规 2 2 3 6 2 3 5 2" xfId="28538"/>
    <cellStyle name="常规 2 2 3 6 2 3 6 2" xfId="28539"/>
    <cellStyle name="常规 2 6 8 2 12 10" xfId="28540"/>
    <cellStyle name="常规 2 2 3 6 2 3 7" xfId="28541"/>
    <cellStyle name="常规 2 2 4 8 2 11 7 2" xfId="28542"/>
    <cellStyle name="常规 2 2 3 6 2 3 8" xfId="28543"/>
    <cellStyle name="常规 2 2 3 9 13 2" xfId="28544"/>
    <cellStyle name="常规 2 2 3 6 2 3 8 2" xfId="28545"/>
    <cellStyle name="常规 2 2 3 9 13 2 2" xfId="28546"/>
    <cellStyle name="常规 2 2 3 6 2 3 9" xfId="28547"/>
    <cellStyle name="常规 2 2 3 9 13 3" xfId="28548"/>
    <cellStyle name="常规 2 2 3 6 2 3 9 2" xfId="28549"/>
    <cellStyle name="常规 2 2 3 9 13 3 2" xfId="28550"/>
    <cellStyle name="常规 2 2 3 6 2 4 10" xfId="28551"/>
    <cellStyle name="常规 2 6 7 12 8 2" xfId="28552"/>
    <cellStyle name="常规 2 2 3 6 2 4 10 2" xfId="28553"/>
    <cellStyle name="常规 2 2 3 6 2 4 11" xfId="28554"/>
    <cellStyle name="常规 2 2 3 6 2 4 11 2" xfId="28555"/>
    <cellStyle name="常规 2 2 3 6 2 4 12" xfId="28556"/>
    <cellStyle name="常规 3 9 3 5 2" xfId="28557"/>
    <cellStyle name="常规 2 2 4 4 11 2 2" xfId="28558"/>
    <cellStyle name="常规 2 2 3 6 2 4 13" xfId="28559"/>
    <cellStyle name="常规 2 2 3 6 2 4 14" xfId="28560"/>
    <cellStyle name="常规 37 9 4 2" xfId="28561"/>
    <cellStyle name="常规 2 2 3 6 2 4 2" xfId="28562"/>
    <cellStyle name="常规 2 2 4 5 10 7" xfId="28563"/>
    <cellStyle name="常规 2 2 3 8 2 5 10 2" xfId="28564"/>
    <cellStyle name="常规 2 6 2 7 13" xfId="28565"/>
    <cellStyle name="常规 2 2 3 6 2 4 3 2" xfId="28566"/>
    <cellStyle name="常规 2 2 4 5 10 8 2" xfId="28567"/>
    <cellStyle name="常规 2 2 3 6 2 4 4" xfId="28568"/>
    <cellStyle name="常规 2 2 4 5 10 9" xfId="28569"/>
    <cellStyle name="常规 2 2 3 6 2 4 4 2" xfId="28570"/>
    <cellStyle name="常规 2 2 4 5 10 9 2" xfId="28571"/>
    <cellStyle name="常规 2 2 3 6 2 4 5" xfId="28572"/>
    <cellStyle name="常规 2 2 3 6 2 4 5 2" xfId="28573"/>
    <cellStyle name="常规 2 2 4 8 2 10 3" xfId="28574"/>
    <cellStyle name="常规 2 2 3 6 2 4 6 2" xfId="28575"/>
    <cellStyle name="常规 2 2 4 8 2 11 3" xfId="28576"/>
    <cellStyle name="常规 2 2 3 6 2 4 7" xfId="28577"/>
    <cellStyle name="常规 2 2 4 8 2 11 8 2" xfId="28578"/>
    <cellStyle name="常规 2 2 3 6 2 4 8" xfId="28579"/>
    <cellStyle name="常规 2 2 3 9 14 2" xfId="28580"/>
    <cellStyle name="常规 2 2 3 6 2 4 8 2" xfId="28581"/>
    <cellStyle name="常规 2 2 3 9 14 2 2" xfId="28582"/>
    <cellStyle name="常规 2 2 4 8 2 13 3" xfId="28583"/>
    <cellStyle name="常规 2 2 3 6 2 4 9" xfId="28584"/>
    <cellStyle name="常规 2 2 3 9 14 3" xfId="28585"/>
    <cellStyle name="常规 3 3 3 2" xfId="28586"/>
    <cellStyle name="常规 2 2 3 6 2 5 10 2" xfId="28587"/>
    <cellStyle name="常规 3 3 4" xfId="28588"/>
    <cellStyle name="常规 2 2 3 6 2 5 11" xfId="28589"/>
    <cellStyle name="常规 3 3 4 2" xfId="28590"/>
    <cellStyle name="常规 2 2 3 6 2 5 11 2" xfId="28591"/>
    <cellStyle name="常规 3 3 5" xfId="28592"/>
    <cellStyle name="常规 2 2 3 6 2 5 12" xfId="28593"/>
    <cellStyle name="常规 2 2 4 4 11 7 2" xfId="28594"/>
    <cellStyle name="常规 3 3 6" xfId="28595"/>
    <cellStyle name="常规 2 2 3 6 2 5 13" xfId="28596"/>
    <cellStyle name="常规 2 5 2 3 6 2" xfId="28597"/>
    <cellStyle name="常规 3 3 7" xfId="28598"/>
    <cellStyle name="常规 2 2 3 6 2 5 14" xfId="28599"/>
    <cellStyle name="常规 2 2 3 8 2 5 11 2" xfId="28600"/>
    <cellStyle name="常规 37 9 5 2" xfId="28601"/>
    <cellStyle name="常规 2 2 3 6 2 5 2" xfId="28602"/>
    <cellStyle name="常规 2 2 4 5 11 7" xfId="28603"/>
    <cellStyle name="常规 2 2 3 7 2 5 12" xfId="28604"/>
    <cellStyle name="常规 2 2 3 6 2 5 2 2" xfId="28605"/>
    <cellStyle name="常规 2 2 4 5 11 7 2" xfId="28606"/>
    <cellStyle name="常规 2 7 6 2 10 10 2" xfId="28607"/>
    <cellStyle name="常规 2 2 3 6 2 5 3 2" xfId="28608"/>
    <cellStyle name="常规 2 2 4 5 11 8 2" xfId="28609"/>
    <cellStyle name="常规 2 7 6 2 10 11" xfId="28610"/>
    <cellStyle name="常规 2 2 3 6 2 5 4" xfId="28611"/>
    <cellStyle name="常规 2 2 4 5 11 9" xfId="28612"/>
    <cellStyle name="常规 3 3 17" xfId="28613"/>
    <cellStyle name="常规 2 7 6 2 10 11 2" xfId="28614"/>
    <cellStyle name="常规 2 2 3 6 2 5 4 2" xfId="28615"/>
    <cellStyle name="常规 2 2 4 5 11 9 2" xfId="28616"/>
    <cellStyle name="常规 2 7 6 2 10 12" xfId="28617"/>
    <cellStyle name="常规 2 2 3 6 2 5 5" xfId="28618"/>
    <cellStyle name="常规 2 2 3 6 2 5 5 2" xfId="28619"/>
    <cellStyle name="常规 2 2 3 6 2 5 6 2" xfId="28620"/>
    <cellStyle name="常规 2 7 6 2 10 14" xfId="28621"/>
    <cellStyle name="常规 2 2 3 6 2 5 7" xfId="28622"/>
    <cellStyle name="常规 2 2 4 8 2 11 9 2" xfId="28623"/>
    <cellStyle name="常规 2 2 3 6 2 5 7 2" xfId="28624"/>
    <cellStyle name="常规 2 2 3 7 2 6 12" xfId="28625"/>
    <cellStyle name="常规 2 2 3 6 2 5 8" xfId="28626"/>
    <cellStyle name="常规 2 2 3 9 15 2" xfId="28627"/>
    <cellStyle name="常规 2 2 3 9 20 2" xfId="28628"/>
    <cellStyle name="常规 2 2 3 6 2 5 8 2" xfId="28629"/>
    <cellStyle name="常规 2 2 3 6 2 5 9" xfId="28630"/>
    <cellStyle name="常规 3 4 17" xfId="28631"/>
    <cellStyle name="常规 2 2 3 6 2 5 9 2" xfId="28632"/>
    <cellStyle name="常规 6 9 10 10" xfId="28633"/>
    <cellStyle name="常规 2 2 3 8 2 5 12" xfId="28634"/>
    <cellStyle name="常规 2 2 4 3 2 10 10 2" xfId="28635"/>
    <cellStyle name="常规 37 9 6" xfId="28636"/>
    <cellStyle name="常规 2 2 3 6 2 6" xfId="28637"/>
    <cellStyle name="常规 2 2 4 6 11 7 2" xfId="28638"/>
    <cellStyle name="常规 3 8 3" xfId="28639"/>
    <cellStyle name="常规 2 2 3 6 2 6 10" xfId="28640"/>
    <cellStyle name="常规 3 8 3 2" xfId="28641"/>
    <cellStyle name="常规 2 2 3 6 2 6 10 2" xfId="28642"/>
    <cellStyle name="常规 3 8 4" xfId="28643"/>
    <cellStyle name="常规 2 2 3 6 2 6 11" xfId="28644"/>
    <cellStyle name="常规 3 8 4 2" xfId="28645"/>
    <cellStyle name="常规 2 2 3 6 2 6 11 2" xfId="28646"/>
    <cellStyle name="常规 3 8 5" xfId="28647"/>
    <cellStyle name="常规 2 2 3 6 2 6 12" xfId="28648"/>
    <cellStyle name="常规 3 8 6" xfId="28649"/>
    <cellStyle name="常规 2 2 3 6 2 6 13" xfId="28650"/>
    <cellStyle name="常规 3 8 7" xfId="28651"/>
    <cellStyle name="常规 2 2 3 6 2 6 14" xfId="28652"/>
    <cellStyle name="常规 2 2 3 6 2 6 2 2" xfId="28653"/>
    <cellStyle name="常规 2 2 4 5 12 7 2" xfId="28654"/>
    <cellStyle name="常规 2 2 3 6 2 6 3 2" xfId="28655"/>
    <cellStyle name="常规 2 2 4 5 12 8 2" xfId="28656"/>
    <cellStyle name="常规 3 8 17" xfId="28657"/>
    <cellStyle name="常规 2 2 3 6 2 6 4 2" xfId="28658"/>
    <cellStyle name="常规 2 2 4 5 12 9 2" xfId="28659"/>
    <cellStyle name="常规 2 2 3 6 2 6 5" xfId="28660"/>
    <cellStyle name="常规 2 2 4 5 4 10" xfId="28661"/>
    <cellStyle name="常规 2 2 3 6 2 6 5 2" xfId="28662"/>
    <cellStyle name="常规 2 2 4 5 4 10 2" xfId="28663"/>
    <cellStyle name="常规 2 2 3 6 2 6 6 2" xfId="28664"/>
    <cellStyle name="常规 2 2 4 5 4 11 2" xfId="28665"/>
    <cellStyle name="常规 2 2 3 6 2 6 7" xfId="28666"/>
    <cellStyle name="常规 2 2 4 5 4 12" xfId="28667"/>
    <cellStyle name="常规 2 2 3 6 2 6 7 2" xfId="28668"/>
    <cellStyle name="常规 2 2 3 6 2 6 8" xfId="28669"/>
    <cellStyle name="常规 2 2 3 9 16 2" xfId="28670"/>
    <cellStyle name="常规 2 2 3 9 21 2" xfId="28671"/>
    <cellStyle name="常规 2 2 4 5 4 13" xfId="28672"/>
    <cellStyle name="常规 2 2 3 6 2 6 8 2" xfId="28673"/>
    <cellStyle name="常规 2 2 3 6 2 6 9" xfId="28674"/>
    <cellStyle name="常规 2 2 4 5 4 14" xfId="28675"/>
    <cellStyle name="常规 3 9 17" xfId="28676"/>
    <cellStyle name="常规 2 2 3 6 2 6 9 2" xfId="28677"/>
    <cellStyle name="常规 2 2 3 6 2 7 10" xfId="28678"/>
    <cellStyle name="常规 2 2 3 6 2 7 10 2" xfId="28679"/>
    <cellStyle name="常规 2 6 6 2 11 12" xfId="28680"/>
    <cellStyle name="常规 2 2 3 6 2 7 11" xfId="28681"/>
    <cellStyle name="常规 2 2 3 6 2 7 11 2" xfId="28682"/>
    <cellStyle name="常规 2 2 3 6 2 7 12" xfId="28683"/>
    <cellStyle name="常规 2 2 3 8 15 6 2" xfId="28684"/>
    <cellStyle name="常规 2 2 3 6 2 7 13" xfId="28685"/>
    <cellStyle name="常规 37 9 7 2" xfId="28686"/>
    <cellStyle name="常规 2 2 3 6 2 7 2" xfId="28687"/>
    <cellStyle name="常规 2 2 4 5 13 7" xfId="28688"/>
    <cellStyle name="常规 2 2 3 6 2 7 2 2" xfId="28689"/>
    <cellStyle name="常规 2 2 4 5 13 7 2" xfId="28690"/>
    <cellStyle name="常规 2 2 3 6 2 7 3" xfId="28691"/>
    <cellStyle name="常规 2 2 4 5 13 8" xfId="28692"/>
    <cellStyle name="常规 2 2 3 6 2 7 3 2" xfId="28693"/>
    <cellStyle name="常规 2 2 4 5 13 8 2" xfId="28694"/>
    <cellStyle name="常规 2 2 3 6 2 7 4" xfId="28695"/>
    <cellStyle name="常规 2 2 4 5 13 9" xfId="28696"/>
    <cellStyle name="常规 2 2 3 8 10 4" xfId="28697"/>
    <cellStyle name="常规 2 2 3 6 2 7 4 2" xfId="28698"/>
    <cellStyle name="常规 2 2 4 5 13 9 2" xfId="28699"/>
    <cellStyle name="常规 2 2 3 6 2 7 5" xfId="28700"/>
    <cellStyle name="常规 2 2 3 8 11 4" xfId="28701"/>
    <cellStyle name="常规 2 2 3 6 2 7 5 2" xfId="28702"/>
    <cellStyle name="常规 2 6 6 2 4 14" xfId="28703"/>
    <cellStyle name="常规 2 2 3 6 2 7 6 2" xfId="28704"/>
    <cellStyle name="常规 37 12 10" xfId="28705"/>
    <cellStyle name="常规 2 2 3 8 12 4" xfId="28706"/>
    <cellStyle name="常规 2 2 3 6 2 7 7" xfId="28707"/>
    <cellStyle name="常规 2 2 3 6 2 7 7 2" xfId="28708"/>
    <cellStyle name="常规 2 2 3 8 13 4" xfId="28709"/>
    <cellStyle name="常规 2 2 3 6 2 7 8" xfId="28710"/>
    <cellStyle name="常规 2 2 3 9 17 2" xfId="28711"/>
    <cellStyle name="常规 2 2 3 9 22 2" xfId="28712"/>
    <cellStyle name="常规 2 2 3 6 2 7 8 2" xfId="28713"/>
    <cellStyle name="常规 2 2 3 8 14 4" xfId="28714"/>
    <cellStyle name="常规 2 2 3 6 2 7 9" xfId="28715"/>
    <cellStyle name="常规 2 2 3 6 2 7 9 2" xfId="28716"/>
    <cellStyle name="常规 2 2 3 8 15 4" xfId="28717"/>
    <cellStyle name="常规 37 9 8" xfId="28718"/>
    <cellStyle name="常规 2 2 3 6 2 8" xfId="28719"/>
    <cellStyle name="常规 6 9 10 12" xfId="28720"/>
    <cellStyle name="常规 2 2 3 8 2 5 14" xfId="28721"/>
    <cellStyle name="常规 2 2 3 6 2 8 10" xfId="28722"/>
    <cellStyle name="常规 2 6 7 13 3 2" xfId="28723"/>
    <cellStyle name="常规 2 2 3 6 2 8 11" xfId="28724"/>
    <cellStyle name="常规 2 2 3 6 2 8 12" xfId="28725"/>
    <cellStyle name="常规 2 2 3 6 2 8 13" xfId="28726"/>
    <cellStyle name="常规 37 9 8 2" xfId="28727"/>
    <cellStyle name="常规 2 2 3 6 2 8 2" xfId="28728"/>
    <cellStyle name="常规 2 2 4 5 14 7" xfId="28729"/>
    <cellStyle name="常规 2 2 3 6 2 8 3" xfId="28730"/>
    <cellStyle name="常规 2 2 4 5 14 8" xfId="28731"/>
    <cellStyle name="常规 2 2 3 6 2 8 3 2" xfId="28732"/>
    <cellStyle name="常规 2 2 4 5 14 8 2" xfId="28733"/>
    <cellStyle name="常规 2 2 3 6 2 8 4" xfId="28734"/>
    <cellStyle name="常规 2 2 4 5 14 9" xfId="28735"/>
    <cellStyle name="常规 2 2 3 6 2 8 4 2" xfId="28736"/>
    <cellStyle name="常规 2 2 4 5 14 9 2" xfId="28737"/>
    <cellStyle name="常规 2 2 3 6 2 8 5" xfId="28738"/>
    <cellStyle name="常规 2 2 3 6 2 8 5 2" xfId="28739"/>
    <cellStyle name="常规 2 6 6 2 9 14" xfId="28740"/>
    <cellStyle name="常规 2 2 3 6 2 8 6" xfId="28741"/>
    <cellStyle name="常规 2 2 3 6 2 8 7" xfId="28742"/>
    <cellStyle name="常规 2 2 3 6 2 8 8" xfId="28743"/>
    <cellStyle name="常规 2 2 3 9 18 2" xfId="28744"/>
    <cellStyle name="常规 2 2 3 9 23 2" xfId="28745"/>
    <cellStyle name="常规 2 2 3 6 2 8 8 2" xfId="28746"/>
    <cellStyle name="常规 2 2 3 6 2 8 9" xfId="28747"/>
    <cellStyle name="常规 2 6 7 2 12 2 2" xfId="28748"/>
    <cellStyle name="常规 2 2 3 6 2 8 9 2" xfId="28749"/>
    <cellStyle name="常规 2 2 3 6 2 9 10" xfId="28750"/>
    <cellStyle name="常规 2 6 7 13 8 2" xfId="28751"/>
    <cellStyle name="常规 2 2 3 6 2 9 10 2" xfId="28752"/>
    <cellStyle name="常规 2 2 3 6 2 9 11" xfId="28753"/>
    <cellStyle name="常规 2 2 3 6 2 9 11 2" xfId="28754"/>
    <cellStyle name="常规 2 2 3 6 2 9 12" xfId="28755"/>
    <cellStyle name="常规 3 9 4 5 2" xfId="28756"/>
    <cellStyle name="常规 2 2 4 4 12 2 2" xfId="28757"/>
    <cellStyle name="常规 2 2 3 6 2 9 13" xfId="28758"/>
    <cellStyle name="常规 2 2 3 6 2 9 14" xfId="28759"/>
    <cellStyle name="常规 37 9 9 2" xfId="28760"/>
    <cellStyle name="常规 2 2 3 6 2 9 2" xfId="28761"/>
    <cellStyle name="常规 2 2 4 5 15 7" xfId="28762"/>
    <cellStyle name="常规 2 6 2 8 13" xfId="28763"/>
    <cellStyle name="常规 2 2 3 6 2 9 3" xfId="28764"/>
    <cellStyle name="常规 2 2 4 5 15 8" xfId="28765"/>
    <cellStyle name="常规 2 6 2 8 14" xfId="28766"/>
    <cellStyle name="常规 2 2 3 6 2 9 3 2" xfId="28767"/>
    <cellStyle name="常规 2 2 4 5 15 8 2" xfId="28768"/>
    <cellStyle name="常规 2 2 4 4 4 2 2" xfId="28769"/>
    <cellStyle name="常规 2 2 3 6 2 9 4" xfId="28770"/>
    <cellStyle name="常规 2 2 4 5 15 9" xfId="28771"/>
    <cellStyle name="常规 2 2 3 6 2 9 5" xfId="28772"/>
    <cellStyle name="常规 2 2 3 6 2 9 5 2" xfId="28773"/>
    <cellStyle name="常规 2 2 3 6 2 9 6" xfId="28774"/>
    <cellStyle name="常规 2 2 3 6 2 9 6 2" xfId="28775"/>
    <cellStyle name="常规 2 2 4 3 2 8 12" xfId="28776"/>
    <cellStyle name="常规 2 2 3 6 2 9 7" xfId="28777"/>
    <cellStyle name="常规 2 2 3 6 2 9 8" xfId="28778"/>
    <cellStyle name="常规 2 2 3 9 19 2" xfId="28779"/>
    <cellStyle name="常规 2 2 3 9 24 2" xfId="28780"/>
    <cellStyle name="常规 2 2 3 6 2 9 8 2" xfId="28781"/>
    <cellStyle name="常规 2 2 3 6 2 9 9" xfId="28782"/>
    <cellStyle name="常规 2 6 6 2 5 2 2" xfId="28783"/>
    <cellStyle name="常规 2 6 7 2 12 3 2" xfId="28784"/>
    <cellStyle name="常规 2 2 3 6 2_BCNS01标段清单细目" xfId="28785"/>
    <cellStyle name="常规 7 10" xfId="28786"/>
    <cellStyle name="常规 2 2 3 6 3" xfId="28787"/>
    <cellStyle name="常规 2 2 3 6 3 10" xfId="28788"/>
    <cellStyle name="常规 2 3 4 2 2" xfId="28789"/>
    <cellStyle name="常规 2 2 3 6 3 11" xfId="28790"/>
    <cellStyle name="常规 2 2 3 6 3 11 2" xfId="28791"/>
    <cellStyle name="常规 2 2 3 6 3 14" xfId="28792"/>
    <cellStyle name="常规 7 10 2" xfId="28793"/>
    <cellStyle name="常规 2 2 3 6 3 2" xfId="28794"/>
    <cellStyle name="常规 2 2 3 6 3 3 2" xfId="28795"/>
    <cellStyle name="常规 2 2 3 6 3 5 2" xfId="28796"/>
    <cellStyle name="常规 2 2 4 3 2 10 11 2" xfId="28797"/>
    <cellStyle name="常规 2 2 3 6 3 6" xfId="28798"/>
    <cellStyle name="常规 2 2 4 6 11 8 2" xfId="28799"/>
    <cellStyle name="常规 2 2 3 6 3 6 2" xfId="28800"/>
    <cellStyle name="常规 2 2 3 6 3 7 2" xfId="28801"/>
    <cellStyle name="常规 2 2 3 6 3 8" xfId="28802"/>
    <cellStyle name="常规 2 2 3 6 3 8 2" xfId="28803"/>
    <cellStyle name="常规 7 11" xfId="28804"/>
    <cellStyle name="常规 2 2 3 6 4" xfId="28805"/>
    <cellStyle name="常规 2 2 3 6 4 10" xfId="28806"/>
    <cellStyle name="常规 2 3 4 7 2" xfId="28807"/>
    <cellStyle name="常规 2 2 3 6 4 10 2" xfId="28808"/>
    <cellStyle name="常规 2 2 3 6 4 11" xfId="28809"/>
    <cellStyle name="常规 2 2 3 6 4 11 2" xfId="28810"/>
    <cellStyle name="常规 2 2 3 6 4 12" xfId="28811"/>
    <cellStyle name="常规 2 2 3 6 4 3 2" xfId="28812"/>
    <cellStyle name="常规 7 11 4" xfId="28813"/>
    <cellStyle name="常规 2 2 3 6 4 4" xfId="28814"/>
    <cellStyle name="常规 2 2 3 6 4 4 2" xfId="28815"/>
    <cellStyle name="常规 2 2 3 6 4 5 2" xfId="28816"/>
    <cellStyle name="常规 2 2 3 6 4 6" xfId="28817"/>
    <cellStyle name="常规 2 2 4 6 11 9 2" xfId="28818"/>
    <cellStyle name="常规 2 2 3 6 4 6 2" xfId="28819"/>
    <cellStyle name="常规 2 3 2 11" xfId="28820"/>
    <cellStyle name="常规 2 2 3 6 4 7" xfId="28821"/>
    <cellStyle name="常规 2 2 3 6 4 7 2" xfId="28822"/>
    <cellStyle name="常规 2 2 3 6 4 8" xfId="28823"/>
    <cellStyle name="常规 2 2 3 6 4 8 2" xfId="28824"/>
    <cellStyle name="常规 2 2 3 6 5 10" xfId="28825"/>
    <cellStyle name="常规 3 6 11 4" xfId="28826"/>
    <cellStyle name="常规 2 7 7 11 14" xfId="28827"/>
    <cellStyle name="常规 2 6 6 10 11 2" xfId="28828"/>
    <cellStyle name="常规 2 2 3 6 5 5 2" xfId="28829"/>
    <cellStyle name="常规 2 2 3 6 5 8 2" xfId="28830"/>
    <cellStyle name="常规 2 2 3 6 6 10" xfId="28831"/>
    <cellStyle name="常规 2 2 3 6 6 10 2" xfId="28832"/>
    <cellStyle name="常规 2 6 3 2 2 7" xfId="28833"/>
    <cellStyle name="常规 2 2 3 6 6 11 2" xfId="28834"/>
    <cellStyle name="常规 2 2 3 7 2 3 13" xfId="28835"/>
    <cellStyle name="常规 2 6 3 2 3 7" xfId="28836"/>
    <cellStyle name="常规 2 2 3 6 6 13" xfId="28837"/>
    <cellStyle name="常规 2 2 3 6 6 14" xfId="28838"/>
    <cellStyle name="常规 7 13 3" xfId="28839"/>
    <cellStyle name="常规 2 2 3 6 6 3" xfId="28840"/>
    <cellStyle name="常规 2 2 3 6 6 3 2" xfId="28841"/>
    <cellStyle name="常规 7 13 4" xfId="28842"/>
    <cellStyle name="常规 2 2 3 6 6 4" xfId="28843"/>
    <cellStyle name="常规 2 3 2 13 11 2" xfId="28844"/>
    <cellStyle name="常规 2 2 3 6 6 5 2" xfId="28845"/>
    <cellStyle name="常规 2 2 4 6 2 10 5" xfId="28846"/>
    <cellStyle name="常规 2 2 3 6 6 6" xfId="28847"/>
    <cellStyle name="常规 2 2 3 6 6 6 2" xfId="28848"/>
    <cellStyle name="常规 8 2 2 10 2" xfId="28849"/>
    <cellStyle name="常规 2 2 4 6 2 11 5" xfId="28850"/>
    <cellStyle name="常规 2 2 3 6 6 7" xfId="28851"/>
    <cellStyle name="常规 2 2 3 6 6 7 2" xfId="28852"/>
    <cellStyle name="常规 8 2 2 11 2" xfId="28853"/>
    <cellStyle name="常规 2 8 2 10 10 2" xfId="28854"/>
    <cellStyle name="常规 2 2 4 6 2 12 5" xfId="28855"/>
    <cellStyle name="常规 2 2 3 6 6 8" xfId="28856"/>
    <cellStyle name="常规 8 2 2 12" xfId="28857"/>
    <cellStyle name="常规 2 8 2 10 11" xfId="28858"/>
    <cellStyle name="常规 2 7 3 2 13 10" xfId="28859"/>
    <cellStyle name="常规 2 5 7 10" xfId="28860"/>
    <cellStyle name="常规 2 2 3 6 6 8 2" xfId="28861"/>
    <cellStyle name="常规 8 2 2 12 2" xfId="28862"/>
    <cellStyle name="常规 2 8 2 10 11 2" xfId="28863"/>
    <cellStyle name="常规 2 7 3 2 13 10 2" xfId="28864"/>
    <cellStyle name="常规 2 2 4 6 2 13 5" xfId="28865"/>
    <cellStyle name="常规 2 5 7 10 2" xfId="28866"/>
    <cellStyle name="常规 2 2 3 6 7 10" xfId="28867"/>
    <cellStyle name="常规 2 2 3 6 7 10 2" xfId="28868"/>
    <cellStyle name="常规 2 2 3 6 7 11 2" xfId="28869"/>
    <cellStyle name="常规 2 2 3 6 7 12" xfId="28870"/>
    <cellStyle name="常规 2 2 3 6 7 13" xfId="28871"/>
    <cellStyle name="常规 2 2 3 6 7 14" xfId="28872"/>
    <cellStyle name="常规 7 14 2" xfId="28873"/>
    <cellStyle name="常规 2 2 3 6 7 2" xfId="28874"/>
    <cellStyle name="常规 4 2 5 3" xfId="28875"/>
    <cellStyle name="常规 2 4 2 3 10 2" xfId="28876"/>
    <cellStyle name="常规 7 14 3" xfId="28877"/>
    <cellStyle name="常规 2 2 3 6 7 3" xfId="28878"/>
    <cellStyle name="常规 2 2 3 6 7 3 2" xfId="28879"/>
    <cellStyle name="常规 7 14 4" xfId="28880"/>
    <cellStyle name="常规 2 2 3 6 7 4" xfId="28881"/>
    <cellStyle name="常规 2 2 3 8 2 6 10" xfId="28882"/>
    <cellStyle name="常规 2 2 3 6 7 4 2" xfId="28883"/>
    <cellStyle name="常规 2 2 4 6 10 7" xfId="28884"/>
    <cellStyle name="常规 2 2 3 8 2 6 10 2" xfId="28885"/>
    <cellStyle name="常规 2 6 3 7 13" xfId="28886"/>
    <cellStyle name="常规 2 2 3 6 7 5" xfId="28887"/>
    <cellStyle name="常规 2 2 3 8 2 6 11" xfId="28888"/>
    <cellStyle name="常规 2 2 3 8 2 6 11 2" xfId="28889"/>
    <cellStyle name="常规 2 2 4 3 2 10 10" xfId="28890"/>
    <cellStyle name="常规 2 2 3 6 7 5 2" xfId="28891"/>
    <cellStyle name="常规 2 2 4 6 11 7" xfId="28892"/>
    <cellStyle name="常规 2 2 3 6 7 6 2" xfId="28893"/>
    <cellStyle name="常规 2 2 4 6 12 7" xfId="28894"/>
    <cellStyle name="常规 2 2 3 6 7 8" xfId="28895"/>
    <cellStyle name="常规 6 9 11 12" xfId="28896"/>
    <cellStyle name="常规 2 2 3 8 2 6 14" xfId="28897"/>
    <cellStyle name="常规 2 2 3 6 7 8 2" xfId="28898"/>
    <cellStyle name="常规 2 2 4 6 14 7" xfId="28899"/>
    <cellStyle name="常规 2 2 3 6 7 9 2" xfId="28900"/>
    <cellStyle name="常规 2 2 4 6 15 7" xfId="28901"/>
    <cellStyle name="常规 2 6 3 8 13" xfId="28902"/>
    <cellStyle name="常规 2 2 3 6 8 10" xfId="28903"/>
    <cellStyle name="常规 2 3 5 2 2" xfId="28904"/>
    <cellStyle name="常规 2 2 3 6 8 11" xfId="28905"/>
    <cellStyle name="常规 2 2 3 6 8 11 2" xfId="28906"/>
    <cellStyle name="常规 2 2 3 6 8 12" xfId="28907"/>
    <cellStyle name="常规 2 2 3 6 8 14" xfId="28908"/>
    <cellStyle name="常规 7 20 2" xfId="28909"/>
    <cellStyle name="常规 7 15 2" xfId="28910"/>
    <cellStyle name="常规 2 2 3 6 8 2" xfId="28911"/>
    <cellStyle name="常规 4 2 6 3" xfId="28912"/>
    <cellStyle name="常规 2 4 2 3 11 2" xfId="28913"/>
    <cellStyle name="常规 2 2 3 6 8 2 2" xfId="28914"/>
    <cellStyle name="常规 7 20 3" xfId="28915"/>
    <cellStyle name="常规 7 15 3" xfId="28916"/>
    <cellStyle name="常规 2 2 3 6 8 3" xfId="28917"/>
    <cellStyle name="常规 2 2 3 6 8 3 2" xfId="28918"/>
    <cellStyle name="常规 7 20 4" xfId="28919"/>
    <cellStyle name="常规 7 15 4" xfId="28920"/>
    <cellStyle name="常规 2 2 3 6 8 4" xfId="28921"/>
    <cellStyle name="常规 2 2 3 6 8 4 2" xfId="28922"/>
    <cellStyle name="常规 2 2 3 6 8 5" xfId="28923"/>
    <cellStyle name="常规 2 2 3 6 8 5 2" xfId="28924"/>
    <cellStyle name="常规 2 2 3 6 8 7 2" xfId="28925"/>
    <cellStyle name="常规 2 2 3 6 8 8" xfId="28926"/>
    <cellStyle name="常规 2 2 3 6 8 8 2" xfId="28927"/>
    <cellStyle name="常规 2 2 3 6 8 9 2" xfId="28928"/>
    <cellStyle name="常规 2 2 3 6 9 10" xfId="28929"/>
    <cellStyle name="常规 2 3 5 7 2" xfId="28930"/>
    <cellStyle name="常规 2 2 3 6 9 10 2" xfId="28931"/>
    <cellStyle name="常规 2 2 3 6 9 11" xfId="28932"/>
    <cellStyle name="常规 2 2 3 6 9 11 2" xfId="28933"/>
    <cellStyle name="常规 2 2 3 6 9 12" xfId="28934"/>
    <cellStyle name="常规 2 7 4 2 2 7 2" xfId="28935"/>
    <cellStyle name="常规 2 2 3 6 9 2 2" xfId="28936"/>
    <cellStyle name="常规 2 7 4 2 2 8 2" xfId="28937"/>
    <cellStyle name="常规 2 2 3 6 9 3 2" xfId="28938"/>
    <cellStyle name="常规 7 21 4" xfId="28939"/>
    <cellStyle name="常规 7 16 4" xfId="28940"/>
    <cellStyle name="常规 2 7 4 2 2 9" xfId="28941"/>
    <cellStyle name="常规 2 2 3 6 9 4" xfId="28942"/>
    <cellStyle name="常规 2 9 2 2 14" xfId="28943"/>
    <cellStyle name="常规 2 7 4 2 2 9 2" xfId="28944"/>
    <cellStyle name="常规 2 2 3 6 9 4 2" xfId="28945"/>
    <cellStyle name="常规 2 2 3 6 9 5" xfId="28946"/>
    <cellStyle name="常规 2 2 3 6 9 5 2" xfId="28947"/>
    <cellStyle name="常规 2 2 3 6 9 6" xfId="28948"/>
    <cellStyle name="常规 2 2 3 6 9 7" xfId="28949"/>
    <cellStyle name="常规 2 2 3 6 9 7 2" xfId="28950"/>
    <cellStyle name="常规 2 6 4 2 10 13" xfId="28951"/>
    <cellStyle name="常规 2 2 3 6 9 8" xfId="28952"/>
    <cellStyle name="常规 2 2 3 6 9 8 2" xfId="28953"/>
    <cellStyle name="常规 2 2 3 7 10" xfId="28954"/>
    <cellStyle name="常规 2 2 4 5 8 4 2" xfId="28955"/>
    <cellStyle name="常规 2 2 3 7 10 10" xfId="28956"/>
    <cellStyle name="常规 2 2 3 7 10 10 2" xfId="28957"/>
    <cellStyle name="常规 2 7 6 2 11 2" xfId="28958"/>
    <cellStyle name="常规 2 2 3 7 10 11" xfId="28959"/>
    <cellStyle name="常规 2 7 6 2 11 2 2" xfId="28960"/>
    <cellStyle name="常规 2 2 3 7 10 11 2" xfId="28961"/>
    <cellStyle name="常规 2 7 6 2 11 3" xfId="28962"/>
    <cellStyle name="常规 2 2 3 7 10 12" xfId="28963"/>
    <cellStyle name="常规 2 7 6 2 11 4" xfId="28964"/>
    <cellStyle name="常规 2 2 3 7 10 13" xfId="28965"/>
    <cellStyle name="常规 2 7 6 2 11 5" xfId="28966"/>
    <cellStyle name="常规 2 2 3 7 10 14" xfId="28967"/>
    <cellStyle name="常规 2 2 3 7 10 2" xfId="28968"/>
    <cellStyle name="常规 2 2 3 7 10 2 2" xfId="28969"/>
    <cellStyle name="常规 2 2 4 5 14 5" xfId="28970"/>
    <cellStyle name="常规 33 14 14" xfId="28971"/>
    <cellStyle name="常规 28 14 14" xfId="28972"/>
    <cellStyle name="常规 2 2 3 7 10 3 2" xfId="28973"/>
    <cellStyle name="常规 2 2 4 5 15 5" xfId="28974"/>
    <cellStyle name="常规 3 9 4 13" xfId="28975"/>
    <cellStyle name="常规 2 6 2 8 11" xfId="28976"/>
    <cellStyle name="常规 2 2 3 7 10 4 2" xfId="28977"/>
    <cellStyle name="常规 2 2 3 7 10 5" xfId="28978"/>
    <cellStyle name="常规 2 2 3 7 10 6" xfId="28979"/>
    <cellStyle name="常规 2 2 3 7 10 6 2" xfId="28980"/>
    <cellStyle name="常规 2 2 3 7 10 7 2" xfId="28981"/>
    <cellStyle name="常规 2 2 3 7 10 8" xfId="28982"/>
    <cellStyle name="常规 2 2 4 8 2 9 6 2" xfId="28983"/>
    <cellStyle name="常规 2 2 3 7 10 8 2" xfId="28984"/>
    <cellStyle name="常规 3 9 5 13" xfId="28985"/>
    <cellStyle name="常规 2 6 2 9 11" xfId="28986"/>
    <cellStyle name="常规 2 2 3 7 10 9" xfId="28987"/>
    <cellStyle name="常规 2 2 3 7 10 9 2" xfId="28988"/>
    <cellStyle name="常规 2 2 3 7 11" xfId="28989"/>
    <cellStyle name="常规 2 7 12 6 2" xfId="28990"/>
    <cellStyle name="常规 2 2 3 7 11 10 2" xfId="28991"/>
    <cellStyle name="常规 2 7 6 2 21 2" xfId="28992"/>
    <cellStyle name="常规 2 7 6 2 16 2" xfId="28993"/>
    <cellStyle name="常规 2 2 3 7 11 11" xfId="28994"/>
    <cellStyle name="常规 2 2 3 7 11 11 2" xfId="28995"/>
    <cellStyle name="常规 2 2 3 7 11 12" xfId="28996"/>
    <cellStyle name="常规 2 6 7 14 5 2" xfId="28997"/>
    <cellStyle name="常规 2 2 3 7 11 13" xfId="28998"/>
    <cellStyle name="常规 2 2 4 2 2 13 11 2" xfId="28999"/>
    <cellStyle name="常规 3 9 5 2 2" xfId="29000"/>
    <cellStyle name="常规 2 2 3 7 11 14" xfId="29001"/>
    <cellStyle name="常规 2 2 3 7 11 2" xfId="29002"/>
    <cellStyle name="常规 2 2 4 3 3 13" xfId="29003"/>
    <cellStyle name="常规 2 2 3 7 11 2 2" xfId="29004"/>
    <cellStyle name="常规 2 2 3 7 11 3 2" xfId="29005"/>
    <cellStyle name="常规 2 2 3 7 11 4 2" xfId="29006"/>
    <cellStyle name="常规 2 2 3 7 11 5" xfId="29007"/>
    <cellStyle name="常规 2 2 3 7 11 5 2" xfId="29008"/>
    <cellStyle name="常规 2 2 3 7 11 6" xfId="29009"/>
    <cellStyle name="常规 2 2 3 7 11 6 2" xfId="29010"/>
    <cellStyle name="常规 2 2 3 7 11 7 2" xfId="29011"/>
    <cellStyle name="常规 2 6 5 2 2 2 2" xfId="29012"/>
    <cellStyle name="常规 2 2 4 8 2 9 7 2" xfId="29013"/>
    <cellStyle name="常规 2 2 3 7 11 8" xfId="29014"/>
    <cellStyle name="常规 2 6 5 2 2 3" xfId="29015"/>
    <cellStyle name="常规 2 2 3 7 11 8 2" xfId="29016"/>
    <cellStyle name="常规 2 6 5 2 2 3 2" xfId="29017"/>
    <cellStyle name="常规 2 2 3 7 11 9" xfId="29018"/>
    <cellStyle name="常规 2 6 5 2 2 4" xfId="29019"/>
    <cellStyle name="常规 2 2 3 7 11 9 2" xfId="29020"/>
    <cellStyle name="常规 2 6 5 2 2 4 2" xfId="29021"/>
    <cellStyle name="常规 32 6 4 2" xfId="29022"/>
    <cellStyle name="常规 27 6 4 2" xfId="29023"/>
    <cellStyle name="常规 2 2 3 7 12" xfId="29024"/>
    <cellStyle name="常规 6 9 2 11 2" xfId="29025"/>
    <cellStyle name="常规 2 4 2 3 8 2" xfId="29026"/>
    <cellStyle name="常规 2 2 3 7 12 10" xfId="29027"/>
    <cellStyle name="常规 2 2 3 7 12 10 2" xfId="29028"/>
    <cellStyle name="常规 2 2 3 7 12 11" xfId="29029"/>
    <cellStyle name="常规 2 2 4 7 8 6 2" xfId="29030"/>
    <cellStyle name="常规 2 2 3 7 12 11 2" xfId="29031"/>
    <cellStyle name="常规 2 2 3 7 12 12" xfId="29032"/>
    <cellStyle name="常规 34 6 6 2" xfId="29033"/>
    <cellStyle name="常规 29 6 6 2" xfId="29034"/>
    <cellStyle name="常规 2 2 3 7 12 13" xfId="29035"/>
    <cellStyle name="常规 2 6 4 6 10 2" xfId="29036"/>
    <cellStyle name="常规 2 2 3 7 12 2" xfId="29037"/>
    <cellStyle name="常规 2 2 3 7 12 2 2" xfId="29038"/>
    <cellStyle name="常规 2 2 3 7 12 3 2" xfId="29039"/>
    <cellStyle name="常规 2 2 3 7 12 4 2" xfId="29040"/>
    <cellStyle name="常规 2 2 3 7 12 5" xfId="29041"/>
    <cellStyle name="常规 2 2 3 7 12 5 2" xfId="29042"/>
    <cellStyle name="常规 2 2 3 7 12 6" xfId="29043"/>
    <cellStyle name="常规 2 2 3 7 12 6 2" xfId="29044"/>
    <cellStyle name="常规 4 3 2 13" xfId="29045"/>
    <cellStyle name="常规 2 2 4 8 2 9 8 2" xfId="29046"/>
    <cellStyle name="常规 2 2 3 7 12 8" xfId="29047"/>
    <cellStyle name="常规 2 6 5 2 3 3" xfId="29048"/>
    <cellStyle name="常规 2 2 3 7 12 9" xfId="29049"/>
    <cellStyle name="常规 2 6 5 2 3 4" xfId="29050"/>
    <cellStyle name="常规 2 2 3 7 13 10" xfId="29051"/>
    <cellStyle name="常规 2 2 3 7 13 10 2" xfId="29052"/>
    <cellStyle name="常规 2 2 3 7 13 11 2" xfId="29053"/>
    <cellStyle name="常规 2 2 3 7 13 2" xfId="29054"/>
    <cellStyle name="常规 2 2 3 7 13 2 2" xfId="29055"/>
    <cellStyle name="常规 2 2 3 7 13 3" xfId="29056"/>
    <cellStyle name="常规 2 2 3 7 13 3 2" xfId="29057"/>
    <cellStyle name="常规 2 2 3 7 13 4 2" xfId="29058"/>
    <cellStyle name="常规 2 2 3 7 13 5" xfId="29059"/>
    <cellStyle name="常规 2 2 3 7 13 5 2" xfId="29060"/>
    <cellStyle name="常规 2 2 3 7 13 6" xfId="29061"/>
    <cellStyle name="常规 2 2 3 7 13 6 2" xfId="29062"/>
    <cellStyle name="常规 2 2 3 7 13 7 2" xfId="29063"/>
    <cellStyle name="常规 2 6 5 2 4 2 2" xfId="29064"/>
    <cellStyle name="常规 2 2 4 8 2 9 9 2" xfId="29065"/>
    <cellStyle name="常规 2 2 3 7 13 8" xfId="29066"/>
    <cellStyle name="常规 2 6 5 2 4 3" xfId="29067"/>
    <cellStyle name="常规 2 2 3 7 13 8 2" xfId="29068"/>
    <cellStyle name="常规 2 6 5 2 4 3 2" xfId="29069"/>
    <cellStyle name="常规 2 2 3 7 13 9" xfId="29070"/>
    <cellStyle name="常规 2 6 5 2 4 4" xfId="29071"/>
    <cellStyle name="常规 2 2 3 7 13 9 2" xfId="29072"/>
    <cellStyle name="常规 2 6 5 2 4 4 2" xfId="29073"/>
    <cellStyle name="常规 2 2 3 7 14" xfId="29074"/>
    <cellStyle name="常规 2 2 3 7 14 10" xfId="29075"/>
    <cellStyle name="常规 2 2 3 7 14 10 2" xfId="29076"/>
    <cellStyle name="常规 2 2 3 7 14 11" xfId="29077"/>
    <cellStyle name="常规 2 2 3 7 14 2" xfId="29078"/>
    <cellStyle name="常规 2 2 3 7 14 3" xfId="29079"/>
    <cellStyle name="常规 2 2 3 7 14 5" xfId="29080"/>
    <cellStyle name="常规 2 2 3 7 14 6" xfId="29081"/>
    <cellStyle name="常规 2 2 3 7 14 8" xfId="29082"/>
    <cellStyle name="常规 2 6 5 2 5 3" xfId="29083"/>
    <cellStyle name="常规 2 6 3 4 11" xfId="29084"/>
    <cellStyle name="常规 2 2 3 7 14 8 2" xfId="29085"/>
    <cellStyle name="常规 2 6 5 2 5 3 2" xfId="29086"/>
    <cellStyle name="常规 2 2 3 7 14 9" xfId="29087"/>
    <cellStyle name="常规 2 6 5 2 5 4" xfId="29088"/>
    <cellStyle name="常规 2 2 3 7 14 9 2" xfId="29089"/>
    <cellStyle name="常规 2 6 5 2 5 4 2" xfId="29090"/>
    <cellStyle name="常规 2 2 3 7 15" xfId="29091"/>
    <cellStyle name="常规 2 2 4 4 2 10 3 2" xfId="29092"/>
    <cellStyle name="常规 2 2 3 7 15 10" xfId="29093"/>
    <cellStyle name="常规 2 2 3 7 15 10 2" xfId="29094"/>
    <cellStyle name="常规 2 7 2 2 14 5" xfId="29095"/>
    <cellStyle name="常规 2 2 3 7 15 11" xfId="29096"/>
    <cellStyle name="常规 2 2 3 7 15 12" xfId="29097"/>
    <cellStyle name="常规 2 2 3 7 15 13" xfId="29098"/>
    <cellStyle name="常规 2 2 3 7 15 14" xfId="29099"/>
    <cellStyle name="常规 2 2 3 7 15 2" xfId="29100"/>
    <cellStyle name="常规 2 2 3 7 15 3" xfId="29101"/>
    <cellStyle name="常规 2 2 3 7 15 5" xfId="29102"/>
    <cellStyle name="常规 2 2 3 7 15 7" xfId="29103"/>
    <cellStyle name="常规 2 6 5 2 6 2" xfId="29104"/>
    <cellStyle name="常规 2 2 3 7 15 8" xfId="29105"/>
    <cellStyle name="常规 2 6 5 2 6 3" xfId="29106"/>
    <cellStyle name="常规 2 6 2 4 4" xfId="29107"/>
    <cellStyle name="常规 2 6 3 9 11" xfId="29108"/>
    <cellStyle name="常规 2 2 3 7 15 8 2" xfId="29109"/>
    <cellStyle name="常规 2 6 5 2 6 3 2" xfId="29110"/>
    <cellStyle name="常规 2 2 3 7 15 9" xfId="29111"/>
    <cellStyle name="常规 2 6 5 2 6 4" xfId="29112"/>
    <cellStyle name="常规 2 6 2 5 4" xfId="29113"/>
    <cellStyle name="常规 2 2 3 7 15 9 2" xfId="29114"/>
    <cellStyle name="常规 2 6 5 2 6 4 2" xfId="29115"/>
    <cellStyle name="常规 2 2 3 7 16" xfId="29116"/>
    <cellStyle name="常规 7 9 2" xfId="29117"/>
    <cellStyle name="常规 2 2 3 7 17" xfId="29118"/>
    <cellStyle name="常规 7 9 3" xfId="29119"/>
    <cellStyle name="常规 2 7 3 13 5 2" xfId="29120"/>
    <cellStyle name="常规 2 2 3 7 18" xfId="29121"/>
    <cellStyle name="常规 2 2 3 7 2 10" xfId="29122"/>
    <cellStyle name="常规 2 2 3 7 2 10 10 2" xfId="29123"/>
    <cellStyle name="常规 2 2 3 7 2 10 11" xfId="29124"/>
    <cellStyle name="常规 2 2 3 7 2 10 11 2" xfId="29125"/>
    <cellStyle name="常规 2 2 3 7 2 10 12" xfId="29126"/>
    <cellStyle name="常规 2 2 3 7 2 10 13" xfId="29127"/>
    <cellStyle name="常规 2 2 3 7 2 10 14" xfId="29128"/>
    <cellStyle name="常规 2 2 3 7 2 10 2" xfId="29129"/>
    <cellStyle name="常规 2 2 3 7 2 10 2 2" xfId="29130"/>
    <cellStyle name="常规 2 2 3 7 2 10 3" xfId="29131"/>
    <cellStyle name="常规 7 6 14" xfId="29132"/>
    <cellStyle name="常规 2 2 3 7 2 10 3 2" xfId="29133"/>
    <cellStyle name="常规 2 2 3 7 2 10 4" xfId="29134"/>
    <cellStyle name="常规 2 2 3 7 2 10 4 2" xfId="29135"/>
    <cellStyle name="常规 2 2 3 7 2 10 5" xfId="29136"/>
    <cellStyle name="常规 2 2 3 7 2 10 5 2" xfId="29137"/>
    <cellStyle name="常规 2 2 3 7 2 10 6" xfId="29138"/>
    <cellStyle name="常规 6 5 2 8" xfId="29139"/>
    <cellStyle name="常规 2 2 3 7 2 10 6 2" xfId="29140"/>
    <cellStyle name="常规 34 13 3 2" xfId="29141"/>
    <cellStyle name="常规 29 13 3 2" xfId="29142"/>
    <cellStyle name="常规 2 2 3 7 2 10 7" xfId="29143"/>
    <cellStyle name="常规 2 2 3 7 2 10 7 2" xfId="29144"/>
    <cellStyle name="常规 2 2 3 7 2 10 8" xfId="29145"/>
    <cellStyle name="常规 2 6 3 2 6 2" xfId="29146"/>
    <cellStyle name="常规 7 7 14" xfId="29147"/>
    <cellStyle name="常规 2 2 3 7 2 10 8 2" xfId="29148"/>
    <cellStyle name="常规 2 6 3 2 6 2 2" xfId="29149"/>
    <cellStyle name="常规 2 2 3 7 2 10 9" xfId="29150"/>
    <cellStyle name="常规 2 6 3 2 6 3" xfId="29151"/>
    <cellStyle name="常规 2 2 3 7 2 10 9 2" xfId="29152"/>
    <cellStyle name="常规 2 6 3 2 6 3 2" xfId="29153"/>
    <cellStyle name="常规 2 2 3 7 2 11" xfId="29154"/>
    <cellStyle name="常规 2 2 3 7 2 11 10" xfId="29155"/>
    <cellStyle name="常规 2 2 3 7 2 11 10 2" xfId="29156"/>
    <cellStyle name="常规 2 2 3 7 2 11 11" xfId="29157"/>
    <cellStyle name="常规 2 2 3 7 2 11 11 2" xfId="29158"/>
    <cellStyle name="常规 2 2 4 8 2 6 11" xfId="29159"/>
    <cellStyle name="常规 2 7 7 6 5 2" xfId="29160"/>
    <cellStyle name="常规 2 2 3 7 2 11 12" xfId="29161"/>
    <cellStyle name="常规 2 2 3 7 2 11 14" xfId="29162"/>
    <cellStyle name="常规 2 2 3 7 2 11 2" xfId="29163"/>
    <cellStyle name="常规 2 6 5 15 14" xfId="29164"/>
    <cellStyle name="常规 2 2 3 7 2 11 2 2" xfId="29165"/>
    <cellStyle name="常规 2 2 3 7 2 11 3" xfId="29166"/>
    <cellStyle name="常规 2 7 8 2 4 13" xfId="29167"/>
    <cellStyle name="常规 2 2 3 7 2 11 3 2" xfId="29168"/>
    <cellStyle name="常规 2 2 3 7 2 11 4" xfId="29169"/>
    <cellStyle name="常规 2 2 3 7 2 11 4 2" xfId="29170"/>
    <cellStyle name="常规 2 6 8 12 14" xfId="29171"/>
    <cellStyle name="常规 7 3 2 10 2" xfId="29172"/>
    <cellStyle name="常规 2 2 3 7 2 11 5" xfId="29173"/>
    <cellStyle name="常规 2 2 3 7 2 11 5 2" xfId="29174"/>
    <cellStyle name="常规 7 3 2 10 3" xfId="29175"/>
    <cellStyle name="常规 2 2 3 7 2 11 6" xfId="29176"/>
    <cellStyle name="常规 6 6 2 8" xfId="29177"/>
    <cellStyle name="常规 2 2 3 7 2 11 6 2" xfId="29178"/>
    <cellStyle name="常规 7 3 2 10 4" xfId="29179"/>
    <cellStyle name="常规 34 13 4 2" xfId="29180"/>
    <cellStyle name="常规 29 13 4 2" xfId="29181"/>
    <cellStyle name="常规 2 2 3 7 2 11 7" xfId="29182"/>
    <cellStyle name="常规 2 2 3 7 2 11 7 2" xfId="29183"/>
    <cellStyle name="常规 2 2 3 7 2 11 8" xfId="29184"/>
    <cellStyle name="常规 2 6 3 2 7 2" xfId="29185"/>
    <cellStyle name="常规 2 7 8 2 5 13" xfId="29186"/>
    <cellStyle name="常规 2 2 3 7 2 11 8 2" xfId="29187"/>
    <cellStyle name="常规 2 6 3 2 7 2 2" xfId="29188"/>
    <cellStyle name="常规 2 2 3 7 2 11 9" xfId="29189"/>
    <cellStyle name="常规 2 6 3 2 7 3" xfId="29190"/>
    <cellStyle name="常规 2 2 4 8 2 12" xfId="29191"/>
    <cellStyle name="常规 2 6 3 2 7 3 2" xfId="29192"/>
    <cellStyle name="常规 2 2 3 7 2 11 9 2" xfId="29193"/>
    <cellStyle name="常规 2 6 8 13 14" xfId="29194"/>
    <cellStyle name="常规 2 2 3 7 2 12" xfId="29195"/>
    <cellStyle name="常规 2 2 4 8 6 2" xfId="29196"/>
    <cellStyle name="常规 2 2 3 7 2 12 10" xfId="29197"/>
    <cellStyle name="常规 2 6 7 2 6 9" xfId="29198"/>
    <cellStyle name="常规 2 7 8 2 14 14" xfId="29199"/>
    <cellStyle name="常规 2 2 3 7 2 12 2" xfId="29200"/>
    <cellStyle name="常规 2 2 3 7 2 12 2 2" xfId="29201"/>
    <cellStyle name="常规 2 6 2 2 10 11" xfId="29202"/>
    <cellStyle name="常规 2 2 3 7 2 12 3" xfId="29203"/>
    <cellStyle name="常规 2 7 8 2 9 13" xfId="29204"/>
    <cellStyle name="常规 2 2 3 7 2 12 3 2" xfId="29205"/>
    <cellStyle name="常规 2 2 3 7 2 12 4" xfId="29206"/>
    <cellStyle name="常规 2 2 3 7 2 12 4 2" xfId="29207"/>
    <cellStyle name="常规 2 2 4 8 6 12" xfId="29208"/>
    <cellStyle name="常规 7 3 2 11 2" xfId="29209"/>
    <cellStyle name="常规 2 2 3 7 2 12 5" xfId="29210"/>
    <cellStyle name="常规 2 2 3 7 2 12 5 2" xfId="29211"/>
    <cellStyle name="常规 7 3 2 11 3" xfId="29212"/>
    <cellStyle name="常规 2 2 3 7 2 12 6" xfId="29213"/>
    <cellStyle name="常规 7 3 2 11 4" xfId="29214"/>
    <cellStyle name="常规 34 13 5 2" xfId="29215"/>
    <cellStyle name="常规 29 13 5 2" xfId="29216"/>
    <cellStyle name="常规 2 2 3 7 2 12 7" xfId="29217"/>
    <cellStyle name="常规 2 2 3 7 2 12 7 2" xfId="29218"/>
    <cellStyle name="常规 2 6 2 2 11 11" xfId="29219"/>
    <cellStyle name="常规 2 2 3 7 2 12 8" xfId="29220"/>
    <cellStyle name="常规 2 6 3 2 8 2" xfId="29221"/>
    <cellStyle name="常规 2 2 3 7 2 12 8 2" xfId="29222"/>
    <cellStyle name="常规 2 6 3 2 8 2 2" xfId="29223"/>
    <cellStyle name="常规 2 2 3 7 2 12 9" xfId="29224"/>
    <cellStyle name="常规 2 6 3 2 8 3" xfId="29225"/>
    <cellStyle name="常规 2 2 3 7 2 12 9 2" xfId="29226"/>
    <cellStyle name="常规 2 2 4 8 7 12" xfId="29227"/>
    <cellStyle name="常规 2 6 3 2 8 3 2" xfId="29228"/>
    <cellStyle name="常规 2 2 3 7 2 13" xfId="29229"/>
    <cellStyle name="常规 2 2 3 7 2 13 10" xfId="29230"/>
    <cellStyle name="常规 2 5 11 2 2" xfId="29231"/>
    <cellStyle name="常规 2 2 3 7 2 13 11" xfId="29232"/>
    <cellStyle name="常规 2 3 10" xfId="29233"/>
    <cellStyle name="常规 2 2 3 7 2 13 11 2" xfId="29234"/>
    <cellStyle name="常规 2 3 10 2" xfId="29235"/>
    <cellStyle name="常规 2 2 3 7 2 13 12" xfId="29236"/>
    <cellStyle name="常规 2 3 11" xfId="29237"/>
    <cellStyle name="常规 2 2 3 7 2 13 13" xfId="29238"/>
    <cellStyle name="常规 2 2 4 7 2 3 2 2" xfId="29239"/>
    <cellStyle name="常规 2 3 12" xfId="29240"/>
    <cellStyle name="常规 2 2 3 7 2 13 14" xfId="29241"/>
    <cellStyle name="常规 2 3 13" xfId="29242"/>
    <cellStyle name="常规 2 2 3 7 2 13 2" xfId="29243"/>
    <cellStyle name="常规 2 2 3 7 2 13 2 2" xfId="29244"/>
    <cellStyle name="常规 2 2 3 7 2 13 3 2" xfId="29245"/>
    <cellStyle name="常规 2 2 3 7 2 13 4" xfId="29246"/>
    <cellStyle name="常规 2 2 3 7 2 13 4 2" xfId="29247"/>
    <cellStyle name="常规 7 3 2 12 2" xfId="29248"/>
    <cellStyle name="常规 2 2 3 7 2 13 5" xfId="29249"/>
    <cellStyle name="常规 2 2 3 7 2 13 5 2" xfId="29250"/>
    <cellStyle name="常规 7 3 2 12 3" xfId="29251"/>
    <cellStyle name="常规 2 2 3 7 2 13 6" xfId="29252"/>
    <cellStyle name="常规 2 2 4 6 2 10 10" xfId="29253"/>
    <cellStyle name="常规 7 3 2 12 4" xfId="29254"/>
    <cellStyle name="常规 34 13 6 2" xfId="29255"/>
    <cellStyle name="常规 29 13 6 2" xfId="29256"/>
    <cellStyle name="常规 2 2 3 7 2 13 7" xfId="29257"/>
    <cellStyle name="常规 2 2 4 6 2 10 11" xfId="29258"/>
    <cellStyle name="常规 2 2 3 7 2 13 7 2" xfId="29259"/>
    <cellStyle name="常规 2 2 4 6 2 10 11 2" xfId="29260"/>
    <cellStyle name="常规 2 2 3 7 2 13 8" xfId="29261"/>
    <cellStyle name="常规 2 2 4 6 2 10 12" xfId="29262"/>
    <cellStyle name="常规 2 6 3 2 9 2" xfId="29263"/>
    <cellStyle name="常规 2 2 3 7 2 13 8 2" xfId="29264"/>
    <cellStyle name="常规 2 6 3 2 9 2 2" xfId="29265"/>
    <cellStyle name="常规 2 2 3 7 2 13 9" xfId="29266"/>
    <cellStyle name="常规 2 2 4 6 2 10 13" xfId="29267"/>
    <cellStyle name="常规 2 6 3 2 9 3" xfId="29268"/>
    <cellStyle name="常规 2 2 3 7 2 13 9 2" xfId="29269"/>
    <cellStyle name="常规 2 6 3 2 9 3 2" xfId="29270"/>
    <cellStyle name="常规 2 2 3 7 2 14" xfId="29271"/>
    <cellStyle name="常规 2 6 4 9 11 2" xfId="29272"/>
    <cellStyle name="常规 2 6 7 4 4 2" xfId="29273"/>
    <cellStyle name="常规 2 9 2 12 5" xfId="29274"/>
    <cellStyle name="常规 2 2 3 7 2 14 11 2" xfId="29275"/>
    <cellStyle name="常规 2 4 10 2" xfId="29276"/>
    <cellStyle name="常规 2 2 3 7 2 14 12" xfId="29277"/>
    <cellStyle name="常规 2 4 11" xfId="29278"/>
    <cellStyle name="常规 2 2 3 7 2 14 13" xfId="29279"/>
    <cellStyle name="常规 2 2 4 7 2 3 7 2" xfId="29280"/>
    <cellStyle name="常规 2 4 12" xfId="29281"/>
    <cellStyle name="常规 2 2 3 7 2 14 14" xfId="29282"/>
    <cellStyle name="常规 2 4 13" xfId="29283"/>
    <cellStyle name="常规 2 2 3 7 2 14 2" xfId="29284"/>
    <cellStyle name="常规 2 2 3 7 2 14 4" xfId="29285"/>
    <cellStyle name="常规 7 3 2 13 2" xfId="29286"/>
    <cellStyle name="常规 2 2 3 7 2 14 5" xfId="29287"/>
    <cellStyle name="常规 2 2 3 7 2 14 5 2" xfId="29288"/>
    <cellStyle name="常规 2 6 4 2 7 3" xfId="29289"/>
    <cellStyle name="常规 7 3 2 13 3" xfId="29290"/>
    <cellStyle name="常规 2 2 3 7 2 14 6" xfId="29291"/>
    <cellStyle name="常规 6 9 2 8" xfId="29292"/>
    <cellStyle name="常规 2 2 3 7 2 14 6 2" xfId="29293"/>
    <cellStyle name="常规 2 6 4 2 8 3" xfId="29294"/>
    <cellStyle name="常规 7 3 2 13 4" xfId="29295"/>
    <cellStyle name="常规 34 13 7 2" xfId="29296"/>
    <cellStyle name="常规 29 13 7 2" xfId="29297"/>
    <cellStyle name="常规 2 2 3 7 2 14 7" xfId="29298"/>
    <cellStyle name="常规 6 9 3 8" xfId="29299"/>
    <cellStyle name="常规 2 2 3 7 2 14 7 2" xfId="29300"/>
    <cellStyle name="常规 2 6 4 2 9 3" xfId="29301"/>
    <cellStyle name="常规 2 2 3 7 2 14 8" xfId="29302"/>
    <cellStyle name="常规 2 2 3 7 2 14 9" xfId="29303"/>
    <cellStyle name="常规 6 9 5 8" xfId="29304"/>
    <cellStyle name="常规 2 2 3 7 2 14 9 2" xfId="29305"/>
    <cellStyle name="常规 3 2 14 2" xfId="29306"/>
    <cellStyle name="常规 2 6 5 16" xfId="29307"/>
    <cellStyle name="常规 2 2 3 7 2 15 2" xfId="29308"/>
    <cellStyle name="常规 2 2 3 7 2 20 2" xfId="29309"/>
    <cellStyle name="常规 2 2 3 7 2 16" xfId="29310"/>
    <cellStyle name="常规 2 2 3 7 2 21" xfId="29311"/>
    <cellStyle name="常规 2 2 3 7 2 16 2" xfId="29312"/>
    <cellStyle name="常规 2 2 3 7 2 21 2" xfId="29313"/>
    <cellStyle name="常规 2 2 3 7 2 17" xfId="29314"/>
    <cellStyle name="常规 2 2 3 7 2 22" xfId="29315"/>
    <cellStyle name="常规 6 6 2 14" xfId="29316"/>
    <cellStyle name="常规 2 2 3 7 2 18 2" xfId="29317"/>
    <cellStyle name="常规 2 2 3 7 2 23 2" xfId="29318"/>
    <cellStyle name="常规 2 2 3 7 2 19" xfId="29319"/>
    <cellStyle name="常规 2 2 3 7 2 24" xfId="29320"/>
    <cellStyle name="常规 2 2 3 7 2 19 2" xfId="29321"/>
    <cellStyle name="常规 2 2 3 7 2 24 2" xfId="29322"/>
    <cellStyle name="常规 32 6 10 2" xfId="29323"/>
    <cellStyle name="常规 27 6 10 2" xfId="29324"/>
    <cellStyle name="常规 2 2 3 7 2 2" xfId="29325"/>
    <cellStyle name="常规 2 2 3 7 2 2 10" xfId="29326"/>
    <cellStyle name="常规 2 2 3 7 2 2 10 2" xfId="29327"/>
    <cellStyle name="常规 2 2 3 7 2 2 11" xfId="29328"/>
    <cellStyle name="常规 2 2 4 8 2 17 2" xfId="29329"/>
    <cellStyle name="常规 2 2 4 8 2 22 2" xfId="29330"/>
    <cellStyle name="常规 2 2 3 7 2 2 11 2" xfId="29331"/>
    <cellStyle name="常规 2 2 3 9 14 6 2" xfId="29332"/>
    <cellStyle name="常规 2 2 3 7 2 2 12" xfId="29333"/>
    <cellStyle name="常规 2 2 4 4 11 10 2" xfId="29334"/>
    <cellStyle name="常规 2 2 3 7 2 2 13" xfId="29335"/>
    <cellStyle name="常规 2 2 3 7 2 2 2" xfId="29336"/>
    <cellStyle name="常规 2 2 3 7 2 2 2 2" xfId="29337"/>
    <cellStyle name="常规 2 2 3 7 2 2 3" xfId="29338"/>
    <cellStyle name="常规 2 2 3 7 2 2 3 2" xfId="29339"/>
    <cellStyle name="常规 2 2 3 7 2 25" xfId="29340"/>
    <cellStyle name="常规 2 6 5 2 4 11 2" xfId="29341"/>
    <cellStyle name="常规 2 2 3 7 2 26" xfId="29342"/>
    <cellStyle name="常规 2 2 3 7 2 27" xfId="29343"/>
    <cellStyle name="常规 2 6 3 2 3 4" xfId="29344"/>
    <cellStyle name="常规 2 2 3 7 2 3 10" xfId="29345"/>
    <cellStyle name="常规 2 6 8 12 3 2" xfId="29346"/>
    <cellStyle name="常规 2 2 3 7 2 3 11" xfId="29347"/>
    <cellStyle name="常规 2 6 3 2 3 5" xfId="29348"/>
    <cellStyle name="常规 2 2 3 7 2 3 12" xfId="29349"/>
    <cellStyle name="常规 2 6 3 2 3 6" xfId="29350"/>
    <cellStyle name="常规 2 2 3 7 2 3 2" xfId="29351"/>
    <cellStyle name="常规 2 2 3 7 2 3 3" xfId="29352"/>
    <cellStyle name="常规 2 2 3 7 2 3 3 2" xfId="29353"/>
    <cellStyle name="常规 2 2 3 7 2 3 4 2" xfId="29354"/>
    <cellStyle name="常规 2 2 3 7 2 3 5 2" xfId="29355"/>
    <cellStyle name="常规 2 2 3 7 2 3 6" xfId="29356"/>
    <cellStyle name="常规 2 2 3 7 2 3 6 2" xfId="29357"/>
    <cellStyle name="常规 2 2 3 7 2 3 7" xfId="29358"/>
    <cellStyle name="常规 2 2 3 7 2 3 8" xfId="29359"/>
    <cellStyle name="常规 2 2 3 7 2 3 8 2" xfId="29360"/>
    <cellStyle name="常规 2 2 3 7 2 3 9" xfId="29361"/>
    <cellStyle name="常规 2 6 2 2 13 11 2" xfId="29362"/>
    <cellStyle name="常规 2 2 3 7 2 3 9 2" xfId="29363"/>
    <cellStyle name="常规 2 6 3 2 8 4" xfId="29364"/>
    <cellStyle name="常规 2 2 3 7 2 4 10" xfId="29365"/>
    <cellStyle name="常规 2 6 8 12 8 2" xfId="29366"/>
    <cellStyle name="常规 2 2 3 7 2 4 10 2" xfId="29367"/>
    <cellStyle name="常规 2 6 3 2 8 4 2" xfId="29368"/>
    <cellStyle name="常规 2 2 3 7 2 4 11" xfId="29369"/>
    <cellStyle name="常规 2 6 3 2 8 5" xfId="29370"/>
    <cellStyle name="常规 2 2 3 7 2 4 12" xfId="29371"/>
    <cellStyle name="常规 2 2 4 5 11 2 2" xfId="29372"/>
    <cellStyle name="常规 2 6 3 2 8 6" xfId="29373"/>
    <cellStyle name="常规 2 2 3 7 2 4 13" xfId="29374"/>
    <cellStyle name="常规 2 6 3 2 8 7" xfId="29375"/>
    <cellStyle name="常规 2 2 3 7 2 4 14" xfId="29376"/>
    <cellStyle name="常规 2 6 3 2 8 8" xfId="29377"/>
    <cellStyle name="常规 2 2 3 7 2 4 2" xfId="29378"/>
    <cellStyle name="常规 2 6 7 7 13" xfId="29379"/>
    <cellStyle name="常规 2 2 3 7 2 4 2 2" xfId="29380"/>
    <cellStyle name="常规 2 2 3 7 2 4 3" xfId="29381"/>
    <cellStyle name="常规 2 6 7 7 14" xfId="29382"/>
    <cellStyle name="常规 2 2 3 7 2 4 3 2" xfId="29383"/>
    <cellStyle name="常规 2 2 3 7 2 4 4 2" xfId="29384"/>
    <cellStyle name="常规 2 2 3 7 2 4 5 2" xfId="29385"/>
    <cellStyle name="常规 2 2 3 7 2 4 6" xfId="29386"/>
    <cellStyle name="常规 2 2 3 7 2 4 7" xfId="29387"/>
    <cellStyle name="常规 2 2 3 7 2 4 7 2" xfId="29388"/>
    <cellStyle name="常规 2 2 3 7 2 4 8" xfId="29389"/>
    <cellStyle name="常规 2 2 3 7 2 4 8 2" xfId="29390"/>
    <cellStyle name="常规 2 2 3 7 2 4 9" xfId="29391"/>
    <cellStyle name="常规 2 2 3 7 2 4 9 2" xfId="29392"/>
    <cellStyle name="常规 2 2 3 7 2 5 10 2" xfId="29393"/>
    <cellStyle name="常规 2 2 3 7 2 5 11 2" xfId="29394"/>
    <cellStyle name="常规 2 2 3 7 2 5 5 2" xfId="29395"/>
    <cellStyle name="常规 2 2 3 7 2 5 6 2" xfId="29396"/>
    <cellStyle name="常规 2 2 3 7 2 5 7 2" xfId="29397"/>
    <cellStyle name="常规 2 2 3 7 2 5 8" xfId="29398"/>
    <cellStyle name="常规 2 2 3 7 2 5 8 2" xfId="29399"/>
    <cellStyle name="常规 2 2 3 7 2 5 9" xfId="29400"/>
    <cellStyle name="常规 2 2 3 7 2 5 9 2" xfId="29401"/>
    <cellStyle name="常规 2 2 3 7 2 6" xfId="29402"/>
    <cellStyle name="常规 2 2 4 6 12 7 2" xfId="29403"/>
    <cellStyle name="常规 2 2 3 7 2 6 10" xfId="29404"/>
    <cellStyle name="常规 6 2 15 3" xfId="29405"/>
    <cellStyle name="常规 2 2 3 7 2 6 10 2" xfId="29406"/>
    <cellStyle name="常规 2 2 3 7 2 6 11" xfId="29407"/>
    <cellStyle name="常规 2 2 3 7 2 6 11 2" xfId="29408"/>
    <cellStyle name="常规 2 2 3 7 2 6 2" xfId="29409"/>
    <cellStyle name="常规 2 2 3 7 2 6 2 2" xfId="29410"/>
    <cellStyle name="常规 2 2 3 7 2 6 3" xfId="29411"/>
    <cellStyle name="常规 2 2 3 7 2 6 3 2" xfId="29412"/>
    <cellStyle name="常规 2 2 3 7 2 6 4 2" xfId="29413"/>
    <cellStyle name="常规 2 2 3 7 2 6 5 2" xfId="29414"/>
    <cellStyle name="常规 2 2 3 7 3 13" xfId="29415"/>
    <cellStyle name="常规 2 2 3 7 2 6 6" xfId="29416"/>
    <cellStyle name="常规 2 2 3 7 2 6 6 2" xfId="29417"/>
    <cellStyle name="常规 2 2 3 7 2 6 7" xfId="29418"/>
    <cellStyle name="常规 2 2 3 7 2 6 7 2" xfId="29419"/>
    <cellStyle name="常规 2 2 3 7 2 6 8" xfId="29420"/>
    <cellStyle name="常规 2 2 3 7 2 6 8 2" xfId="29421"/>
    <cellStyle name="常规 2 2 3 7 2 6 9" xfId="29422"/>
    <cellStyle name="常规 2 2 3 7 2 6 9 2" xfId="29423"/>
    <cellStyle name="常规 2 6 5 2 2 8" xfId="29424"/>
    <cellStyle name="常规 2 2 3 7 2 7" xfId="29425"/>
    <cellStyle name="常规 2 2 3 7 2 7 2" xfId="29426"/>
    <cellStyle name="常规 2 2 3 7 2 7 2 2" xfId="29427"/>
    <cellStyle name="常规 2 2 3 7 2 7 3" xfId="29428"/>
    <cellStyle name="常规 2 2 3 7 2 7 4 2" xfId="29429"/>
    <cellStyle name="常规 2 2 3 7 2 7 5 2" xfId="29430"/>
    <cellStyle name="常规 2 2 3 7 8 13" xfId="29431"/>
    <cellStyle name="常规 2 2 3 7 2 7 6" xfId="29432"/>
    <cellStyle name="常规 2 2 3 7 2 7 6 2" xfId="29433"/>
    <cellStyle name="常规 2 2 3 7 2 7 7" xfId="29434"/>
    <cellStyle name="常规 2 2 3 7 2 7 7 2" xfId="29435"/>
    <cellStyle name="常规 2 2 3 7 2 7 8" xfId="29436"/>
    <cellStyle name="常规 2 2 3 7 2 7 9" xfId="29437"/>
    <cellStyle name="常规 2 2 3 7 2 7 9 2" xfId="29438"/>
    <cellStyle name="常规 2 2 3 7 2 8" xfId="29439"/>
    <cellStyle name="常规 2 2 3 7 2 8 10" xfId="29440"/>
    <cellStyle name="常规 2 6 8 13 3 2" xfId="29441"/>
    <cellStyle name="常规 2 2 3 8 2 11 13" xfId="29442"/>
    <cellStyle name="常规 6 4 15 3" xfId="29443"/>
    <cellStyle name="常规 2 2 3 7 2 8 10 2" xfId="29444"/>
    <cellStyle name="常规 2 2 4 11 14" xfId="29445"/>
    <cellStyle name="常规 2 2 3 7 2 8 11" xfId="29446"/>
    <cellStyle name="常规 2 2 3 7 2 8 11 2" xfId="29447"/>
    <cellStyle name="常规 2 2 3 7 2 8 12" xfId="29448"/>
    <cellStyle name="常规 2 2 3 7 2 8 2" xfId="29449"/>
    <cellStyle name="常规 2 2 3 7 2 8 2 2" xfId="29450"/>
    <cellStyle name="常规 2 2 3 7 2 8 3" xfId="29451"/>
    <cellStyle name="常规 2 2 3 7 2 8 3 2" xfId="29452"/>
    <cellStyle name="常规 2 2 3 7 2 8 4 2" xfId="29453"/>
    <cellStyle name="常规 2 2 3 7 2 8 5 2" xfId="29454"/>
    <cellStyle name="常规 2 2 3 7 2 8 6" xfId="29455"/>
    <cellStyle name="常规 2 2 3 7 2 8 7" xfId="29456"/>
    <cellStyle name="常规 2 2 3 7 2 8 7 2" xfId="29457"/>
    <cellStyle name="常规 2 2 3 7 2 8 8" xfId="29458"/>
    <cellStyle name="常规 2 2 3 7 2 8 8 2" xfId="29459"/>
    <cellStyle name="常规 2 2 3 7 2 8 9" xfId="29460"/>
    <cellStyle name="常规 2 2 3 7 2 8 9 2" xfId="29461"/>
    <cellStyle name="常规 2 2 3 7 2 9 10" xfId="29462"/>
    <cellStyle name="常规 2 6 8 13 8 2" xfId="29463"/>
    <cellStyle name="常规 6 5 15 3" xfId="29464"/>
    <cellStyle name="常规 2 2 3 7 2 9 10 2" xfId="29465"/>
    <cellStyle name="常规 2 2 3 7 2 9 11" xfId="29466"/>
    <cellStyle name="常规 2 2 3 7 2 9 11 2" xfId="29467"/>
    <cellStyle name="常规 2 2 3 7 2 9 12" xfId="29468"/>
    <cellStyle name="常规 2 2 4 5 12 2 2" xfId="29469"/>
    <cellStyle name="常规 2 2 3 7 2 9 2" xfId="29470"/>
    <cellStyle name="常规 2 6 7 8 13" xfId="29471"/>
    <cellStyle name="常规 2 2 3 7 2 9 2 2" xfId="29472"/>
    <cellStyle name="常规 2 2 3 7 2 9 3" xfId="29473"/>
    <cellStyle name="常规 2 6 7 8 14" xfId="29474"/>
    <cellStyle name="常规 2 2 3 7 2 9 3 2" xfId="29475"/>
    <cellStyle name="常规 2 2 3 7 2 9 4 2" xfId="29476"/>
    <cellStyle name="常规 2 2 3 7 2 9 5" xfId="29477"/>
    <cellStyle name="常规 2 2 3 7 2 9 5 2" xfId="29478"/>
    <cellStyle name="常规 2 2 3 7 2 9 7" xfId="29479"/>
    <cellStyle name="常规 2 2 3 7 2 9 7 2" xfId="29480"/>
    <cellStyle name="常规 2 2 3 7 2 9 8" xfId="29481"/>
    <cellStyle name="常规 2 2 3 7 2 9 8 2" xfId="29482"/>
    <cellStyle name="常规 2 2 3 7 2 9 9" xfId="29483"/>
    <cellStyle name="常规 2 2 3 7 2 9 9 2" xfId="29484"/>
    <cellStyle name="常规 2 2 3 7 2_BCNS01标段清单细目" xfId="29485"/>
    <cellStyle name="常规 32 6 11" xfId="29486"/>
    <cellStyle name="常规 27 6 11" xfId="29487"/>
    <cellStyle name="常规 2 2 3 7 3" xfId="29488"/>
    <cellStyle name="常规 2 2 3 7 3 10" xfId="29489"/>
    <cellStyle name="常规 2 3 9 2 2" xfId="29490"/>
    <cellStyle name="常规 2 7 9 10 2 2" xfId="29491"/>
    <cellStyle name="常规 2 2 3 7 3 11" xfId="29492"/>
    <cellStyle name="常规 2 2 3 7 3 14" xfId="29493"/>
    <cellStyle name="常规 2 6 7 4 9 2" xfId="29494"/>
    <cellStyle name="常规 32 6 11 2" xfId="29495"/>
    <cellStyle name="常规 27 6 11 2" xfId="29496"/>
    <cellStyle name="常规 2 2 3 7 3 2" xfId="29497"/>
    <cellStyle name="常规 2 2 3 7 3 2 2" xfId="29498"/>
    <cellStyle name="常规 2 2 4 3 2 9 7" xfId="29499"/>
    <cellStyle name="常规 2 5 2 12 14" xfId="29500"/>
    <cellStyle name="常规 2 2 3 7 3 3" xfId="29501"/>
    <cellStyle name="常规 2 2 3 7 3 3 2" xfId="29502"/>
    <cellStyle name="常规 2 2 3 7 3 4 2" xfId="29503"/>
    <cellStyle name="常规 2 2 3 7 3 5 2" xfId="29504"/>
    <cellStyle name="常规 2 2 3 7 3 6" xfId="29505"/>
    <cellStyle name="常规 2 2 4 6 12 8 2" xfId="29506"/>
    <cellStyle name="常规 2 2 3 7 3 6 2" xfId="29507"/>
    <cellStyle name="常规 2 2 3 7 3 7" xfId="29508"/>
    <cellStyle name="常规 2 2 3 7 3 7 2" xfId="29509"/>
    <cellStyle name="常规 2 5 2 13 14" xfId="29510"/>
    <cellStyle name="常规 2 2 3 7 3 8" xfId="29511"/>
    <cellStyle name="常规 2 2 3 7 3 8 2" xfId="29512"/>
    <cellStyle name="常规 2 2 3 7 3 9 2" xfId="29513"/>
    <cellStyle name="常规 32 6 12" xfId="29514"/>
    <cellStyle name="常规 27 6 12" xfId="29515"/>
    <cellStyle name="常规 2 2 3 7 4" xfId="29516"/>
    <cellStyle name="常规 2 7 9 10 7 2" xfId="29517"/>
    <cellStyle name="常规 2 2 3 7 4 11" xfId="29518"/>
    <cellStyle name="常规 2 6 5 2 3 6" xfId="29519"/>
    <cellStyle name="常规 2 2 3 7 4 12" xfId="29520"/>
    <cellStyle name="常规 2 6 5 2 3 7" xfId="29521"/>
    <cellStyle name="常规 2 2 3 7 4 13" xfId="29522"/>
    <cellStyle name="常规 2 6 5 2 3 8" xfId="29523"/>
    <cellStyle name="常规 2 2 3 7 4 2" xfId="29524"/>
    <cellStyle name="常规 2 2 3 7 4 2 2" xfId="29525"/>
    <cellStyle name="常规 2 2 3 7 4 3" xfId="29526"/>
    <cellStyle name="常规 2 2 3 7 4 3 2" xfId="29527"/>
    <cellStyle name="常规 2 2 3 7 4 4" xfId="29528"/>
    <cellStyle name="常规 2 2 3 7 4 4 2" xfId="29529"/>
    <cellStyle name="常规 2 2 3 7 4 5 2" xfId="29530"/>
    <cellStyle name="常规 2 2 3 7 4 6" xfId="29531"/>
    <cellStyle name="常规 2 2 4 6 12 9 2" xfId="29532"/>
    <cellStyle name="常规 2 6 5 2 10" xfId="29533"/>
    <cellStyle name="常规 2 8 2 11" xfId="29534"/>
    <cellStyle name="常规 2 2 3 7 4 6 2" xfId="29535"/>
    <cellStyle name="常规 2 6 5 2 10 2" xfId="29536"/>
    <cellStyle name="常规 2 2 3 7 4 7" xfId="29537"/>
    <cellStyle name="常规 2 6 5 2 11" xfId="29538"/>
    <cellStyle name="常规 2 2 3 7 4 7 2" xfId="29539"/>
    <cellStyle name="常规 2 6 5 2 11 2" xfId="29540"/>
    <cellStyle name="常规 2 2 3 7 4 8" xfId="29541"/>
    <cellStyle name="常规 2 6 5 2 12" xfId="29542"/>
    <cellStyle name="常规 2 2 3 7 4 8 2" xfId="29543"/>
    <cellStyle name="常规 2 6 5 2 12 2" xfId="29544"/>
    <cellStyle name="常规 32 6 13" xfId="29545"/>
    <cellStyle name="常规 27 6 13" xfId="29546"/>
    <cellStyle name="常规 2 2 3 7 5" xfId="29547"/>
    <cellStyle name="常规 2 2 3 7 5 11" xfId="29548"/>
    <cellStyle name="常规 2 6 5 2 8 6" xfId="29549"/>
    <cellStyle name="常规 2 6 4 7 4" xfId="29550"/>
    <cellStyle name="常规 2 2 3 7 5 11 2" xfId="29551"/>
    <cellStyle name="常规 2 4 13 9" xfId="29552"/>
    <cellStyle name="常规 2 6 4 2 12 11" xfId="29553"/>
    <cellStyle name="常规 2 6 5 2 8 6 2" xfId="29554"/>
    <cellStyle name="常规 3 4 6 2" xfId="29555"/>
    <cellStyle name="常规 2 2 3 7 5 13" xfId="29556"/>
    <cellStyle name="常规 2 6 5 2 8 8" xfId="29557"/>
    <cellStyle name="常规 2 2 3 7 5 2" xfId="29558"/>
    <cellStyle name="常规 2 2 3 7 5 2 2" xfId="29559"/>
    <cellStyle name="常规 2 7 7 2 14 10 2" xfId="29560"/>
    <cellStyle name="常规 2 2 3 7 5 3" xfId="29561"/>
    <cellStyle name="常规 2 2 3 7 5 3 2" xfId="29562"/>
    <cellStyle name="常规 2 2 3 7 5 4" xfId="29563"/>
    <cellStyle name="常规 2 2 3 7 5 5 2" xfId="29564"/>
    <cellStyle name="常规 2 2 3 7 5 6" xfId="29565"/>
    <cellStyle name="常规 2 2 4 6 4 10 2" xfId="29566"/>
    <cellStyle name="常规 8 5 2 13" xfId="29567"/>
    <cellStyle name="常规 2 8 7 11" xfId="29568"/>
    <cellStyle name="常规 2 2 3 7 5 6 2" xfId="29569"/>
    <cellStyle name="常规 2 2 3 7 6 11" xfId="29570"/>
    <cellStyle name="常规 2 2 3 7 6 13" xfId="29571"/>
    <cellStyle name="常规 2 2 3 7 6 14" xfId="29572"/>
    <cellStyle name="常规 2 2 3 7 6 2" xfId="29573"/>
    <cellStyle name="常规 2 7 7 2 14 11 2" xfId="29574"/>
    <cellStyle name="常规 2 2 3 7 6 3" xfId="29575"/>
    <cellStyle name="常规 2 2 3 7 6 4" xfId="29576"/>
    <cellStyle name="常规 2 2 3 7 6 6" xfId="29577"/>
    <cellStyle name="常规 2 2 4 6 4 11 2" xfId="29578"/>
    <cellStyle name="常规 2 2 3 7 6 6 2" xfId="29579"/>
    <cellStyle name="常规 2 2 3 7 6 7" xfId="29580"/>
    <cellStyle name="常规 2 2 3 7 6 7 2" xfId="29581"/>
    <cellStyle name="常规 2 2 3 7 6 8" xfId="29582"/>
    <cellStyle name="常规 6" xfId="29583"/>
    <cellStyle name="常规 2 2 3 7 6 8 2" xfId="29584"/>
    <cellStyle name="常规 2 2 3 7 7" xfId="29585"/>
    <cellStyle name="常规 2 2 3 7 7 10" xfId="29586"/>
    <cellStyle name="常规 2 2 3 7 7 11" xfId="29587"/>
    <cellStyle name="常规 2 2 3 7 7 12" xfId="29588"/>
    <cellStyle name="常规 2 2 3 7 7 13" xfId="29589"/>
    <cellStyle name="常规 2 2 3 7 7 14" xfId="29590"/>
    <cellStyle name="常规 2 6 7 5 4 2" xfId="29591"/>
    <cellStyle name="常规 2 2 3 7 7 2" xfId="29592"/>
    <cellStyle name="常规 2 2 3 7 7 2 2" xfId="29593"/>
    <cellStyle name="常规 2 2 3 7 7 3" xfId="29594"/>
    <cellStyle name="常规 2 2 3 7 7 3 2" xfId="29595"/>
    <cellStyle name="常规 2 2 3 7 7 4" xfId="29596"/>
    <cellStyle name="常规 2 2 3 7 7 4 2" xfId="29597"/>
    <cellStyle name="常规 2 6 8 7 13" xfId="29598"/>
    <cellStyle name="常规 2 2 3 7 7 5" xfId="29599"/>
    <cellStyle name="常规 2 2 3 7 7 5 2" xfId="29600"/>
    <cellStyle name="常规 2 2 3 7 7 6" xfId="29601"/>
    <cellStyle name="常规 2 2 3 7 7 6 2" xfId="29602"/>
    <cellStyle name="常规 2 2 3 7 7 7" xfId="29603"/>
    <cellStyle name="常规 2 2 3 7 7 7 2" xfId="29604"/>
    <cellStyle name="常规 2 2 3 7 7 8" xfId="29605"/>
    <cellStyle name="常规 2 2 3 7 7 8 2" xfId="29606"/>
    <cellStyle name="常规 2 2 3 7 7 9 2" xfId="29607"/>
    <cellStyle name="常规 2 6 8 8 13" xfId="29608"/>
    <cellStyle name="常规 2 2 3 7 8" xfId="29609"/>
    <cellStyle name="常规 2 2 3 7 8 10" xfId="29610"/>
    <cellStyle name="常规 2 2 3 7 8 10 2" xfId="29611"/>
    <cellStyle name="常规 2 7 12 9" xfId="29612"/>
    <cellStyle name="常规 2 7 9 11 2 2" xfId="29613"/>
    <cellStyle name="常规 2 2 3 7 8 11" xfId="29614"/>
    <cellStyle name="常规 2 2 3 7 8 11 2" xfId="29615"/>
    <cellStyle name="常规 2 7 13 9" xfId="29616"/>
    <cellStyle name="常规 2 2 3 7 8 12" xfId="29617"/>
    <cellStyle name="常规 2 2 3 7 8 14" xfId="29618"/>
    <cellStyle name="常规 2 6 7 5 9 2" xfId="29619"/>
    <cellStyle name="常规 2 2 3 7 8 2" xfId="29620"/>
    <cellStyle name="常规 2 2 3 7 8 2 2" xfId="29621"/>
    <cellStyle name="常规 2 2 3 7 8 3" xfId="29622"/>
    <cellStyle name="常规 2 2 3 7 8 3 2" xfId="29623"/>
    <cellStyle name="常规 2 2 3 7 8 4" xfId="29624"/>
    <cellStyle name="常规 2 2 3 7 8 4 2" xfId="29625"/>
    <cellStyle name="常规 2 2 3 7 8 5" xfId="29626"/>
    <cellStyle name="常规 2 2 3 7 8 5 2" xfId="29627"/>
    <cellStyle name="常规 2 2 3 7 8 6" xfId="29628"/>
    <cellStyle name="常规 2 2 3 7 8 7" xfId="29629"/>
    <cellStyle name="常规 2 2 3 7 8 7 2" xfId="29630"/>
    <cellStyle name="常规 2 2 3 7 8 8" xfId="29631"/>
    <cellStyle name="常规 2 2 3 7 8 8 2" xfId="29632"/>
    <cellStyle name="常规 2 2 3 7 8 9 2" xfId="29633"/>
    <cellStyle name="常规 2 7 9 11 7 2" xfId="29634"/>
    <cellStyle name="常规 2 2 3 7 9 11" xfId="29635"/>
    <cellStyle name="常规 2 2 3 7 9 12" xfId="29636"/>
    <cellStyle name="常规 2 2 3 7 9 13" xfId="29637"/>
    <cellStyle name="常规 2 2 3 7 9 2 2" xfId="29638"/>
    <cellStyle name="常规 2 2 3 7 9 3 2" xfId="29639"/>
    <cellStyle name="常规 2 2 3 7 9 4" xfId="29640"/>
    <cellStyle name="常规 2 2 3 7 9 4 2" xfId="29641"/>
    <cellStyle name="常规 2 2 3 7 9 5" xfId="29642"/>
    <cellStyle name="常规 2 2 3 7 9 5 2" xfId="29643"/>
    <cellStyle name="常规 2 2 3 7 9 6" xfId="29644"/>
    <cellStyle name="常规 2 6 5 3 10" xfId="29645"/>
    <cellStyle name="常规 2 2 3 7 9 7" xfId="29646"/>
    <cellStyle name="常规 2 6 5 3 11" xfId="29647"/>
    <cellStyle name="常规 2 2 3 7 9 7 2" xfId="29648"/>
    <cellStyle name="常规 2 6 5 3 11 2" xfId="29649"/>
    <cellStyle name="常规 2 2 3 7 9 8" xfId="29650"/>
    <cellStyle name="常规 2 6 5 3 12" xfId="29651"/>
    <cellStyle name="常规 2 2 3 7 9 8 2" xfId="29652"/>
    <cellStyle name="常规 2 2 3 8 10" xfId="29653"/>
    <cellStyle name="常规 2 2 4 5 8 9 2" xfId="29654"/>
    <cellStyle name="常规 2 2 3 8 10 10 2" xfId="29655"/>
    <cellStyle name="常规 2 7 6 7 11 2" xfId="29656"/>
    <cellStyle name="常规 2 2 3 8 10 11" xfId="29657"/>
    <cellStyle name="常规 2 6 7 2 8 3 2" xfId="29658"/>
    <cellStyle name="常规 2 2 3 8 10 12" xfId="29659"/>
    <cellStyle name="常规 2 2 3 8 10 13" xfId="29660"/>
    <cellStyle name="常规 2 2 3 8 10 14" xfId="29661"/>
    <cellStyle name="常规 2 2 3 8 10 2" xfId="29662"/>
    <cellStyle name="常规 2 2 3 8 10 2 2" xfId="29663"/>
    <cellStyle name="常规 2 2 3 8 10 3 2" xfId="29664"/>
    <cellStyle name="常规 4 9 4 13" xfId="29665"/>
    <cellStyle name="常规 2 7 2 8 11" xfId="29666"/>
    <cellStyle name="常规 2 2 3 8 10 4 2" xfId="29667"/>
    <cellStyle name="常规 2 2 3 8 10 5" xfId="29668"/>
    <cellStyle name="常规 2 2 3 8 10 5 2" xfId="29669"/>
    <cellStyle name="常规 2 7 2 4" xfId="29670"/>
    <cellStyle name="常规 2 2 3 8 10 6" xfId="29671"/>
    <cellStyle name="常规 2 2 3 8 10 6 2" xfId="29672"/>
    <cellStyle name="常规 2 2 3 8 10 7 2" xfId="29673"/>
    <cellStyle name="常规 2 2 3 8 10 8" xfId="29674"/>
    <cellStyle name="常规 2 2 3 8 10 8 2" xfId="29675"/>
    <cellStyle name="常规 4 9 5 13" xfId="29676"/>
    <cellStyle name="常规 2 7 5 4" xfId="29677"/>
    <cellStyle name="常规 2 7 2 9 11" xfId="29678"/>
    <cellStyle name="常规 2 2 3 8 10 9 2" xfId="29679"/>
    <cellStyle name="常规 2 2 3 8 11 10 2" xfId="29680"/>
    <cellStyle name="常规 2 6 2 10 3 2" xfId="29681"/>
    <cellStyle name="常规 2 2 3 8 11 11" xfId="29682"/>
    <cellStyle name="常规 2 6 2 10 4" xfId="29683"/>
    <cellStyle name="常规 2 6 7 2 8 8 2" xfId="29684"/>
    <cellStyle name="常规 2 2 3 8 11 12" xfId="29685"/>
    <cellStyle name="常规 2 6 2 10 5" xfId="29686"/>
    <cellStyle name="常规 2 2 3 8 11 13" xfId="29687"/>
    <cellStyle name="常规 2 6 2 10 6" xfId="29688"/>
    <cellStyle name="常规 2 2 3 8 11 14" xfId="29689"/>
    <cellStyle name="常规 2 6 2 10 7" xfId="29690"/>
    <cellStyle name="常规 2 7 4 11 2 2" xfId="29691"/>
    <cellStyle name="常规 2 2 3 8 11 2" xfId="29692"/>
    <cellStyle name="常规 2 2 4 4 3 13" xfId="29693"/>
    <cellStyle name="常规 2 6 6 2 4 12" xfId="29694"/>
    <cellStyle name="常规 2 2 3 8 11 2 2" xfId="29695"/>
    <cellStyle name="常规 2 2 3 8 11 3 2" xfId="29696"/>
    <cellStyle name="常规 2 2 3 8 11 4 2" xfId="29697"/>
    <cellStyle name="常规 2 2 3 8 11 5" xfId="29698"/>
    <cellStyle name="常规 2 2 3 8 11 5 2" xfId="29699"/>
    <cellStyle name="常规 2 2 3 8 11 6" xfId="29700"/>
    <cellStyle name="常规 2 2 3 8 11 6 2" xfId="29701"/>
    <cellStyle name="常规 2 2 3 8 11 7 2" xfId="29702"/>
    <cellStyle name="常规 2 2 3 8 11 8" xfId="29703"/>
    <cellStyle name="常规 2 2 3 8 11 8 2" xfId="29704"/>
    <cellStyle name="常规 2 2 3 8 11 9 2" xfId="29705"/>
    <cellStyle name="常规 32 6 9 2" xfId="29706"/>
    <cellStyle name="常规 27 6 9 2" xfId="29707"/>
    <cellStyle name="常规 2 7 4 11 3" xfId="29708"/>
    <cellStyle name="常规 2 2 3 8 12" xfId="29709"/>
    <cellStyle name="常规 2 2 3 8 12 10" xfId="29710"/>
    <cellStyle name="常规 2 6 2 15 3" xfId="29711"/>
    <cellStyle name="常规 2 2 3 8 12 10 2" xfId="29712"/>
    <cellStyle name="常规 2 6 2 15 3 2" xfId="29713"/>
    <cellStyle name="常规 2 2 3 8 12 11" xfId="29714"/>
    <cellStyle name="常规 2 2 4 8 8 6 2" xfId="29715"/>
    <cellStyle name="常规 2 6 2 15 4" xfId="29716"/>
    <cellStyle name="常规 2 2 3 8 12 11 2" xfId="29717"/>
    <cellStyle name="常规 2 6 2 15 4 2" xfId="29718"/>
    <cellStyle name="常规 35 6 6 2" xfId="29719"/>
    <cellStyle name="常规 2 2 3 8 12 13" xfId="29720"/>
    <cellStyle name="常规 2 6 2 15 6" xfId="29721"/>
    <cellStyle name="常规 2 2 3 8 12 14" xfId="29722"/>
    <cellStyle name="常规 2 6 2 15 7" xfId="29723"/>
    <cellStyle name="常规 2 7 4 11 3 2" xfId="29724"/>
    <cellStyle name="常规 2 2 3 8 12 2" xfId="29725"/>
    <cellStyle name="常规 37 12 10 2" xfId="29726"/>
    <cellStyle name="常规 2 2 3 8 12 4 2" xfId="29727"/>
    <cellStyle name="常规 37 12 11" xfId="29728"/>
    <cellStyle name="常规 2 2 3 8 12 5" xfId="29729"/>
    <cellStyle name="常规 37 12 11 2" xfId="29730"/>
    <cellStyle name="常规 2 2 3 8 12 5 2" xfId="29731"/>
    <cellStyle name="常规 37 12 12" xfId="29732"/>
    <cellStyle name="常规 2 2 3 8 12 6" xfId="29733"/>
    <cellStyle name="常规 2 2 3 8 12 6 2" xfId="29734"/>
    <cellStyle name="常规 2 2 3 8 12 7 2" xfId="29735"/>
    <cellStyle name="常规 37 12 14" xfId="29736"/>
    <cellStyle name="常规 2 2 3 8 12 8" xfId="29737"/>
    <cellStyle name="常规 4 4 2 13" xfId="29738"/>
    <cellStyle name="常规 2 6 3 15 10" xfId="29739"/>
    <cellStyle name="常规 2 2 3 8 12 8 2" xfId="29740"/>
    <cellStyle name="常规 4 4 2 13 2" xfId="29741"/>
    <cellStyle name="常规 2 9 5 4" xfId="29742"/>
    <cellStyle name="常规 2 6 3 15 10 2" xfId="29743"/>
    <cellStyle name="常规 2 2 3 8 12 9 2" xfId="29744"/>
    <cellStyle name="常规 4 4 2 14 2" xfId="29745"/>
    <cellStyle name="常规 2 9 6 4" xfId="29746"/>
    <cellStyle name="常规 2 6 3 15 11 2" xfId="29747"/>
    <cellStyle name="常规 2 7 4 11 4" xfId="29748"/>
    <cellStyle name="常规 2 2 3 8 13" xfId="29749"/>
    <cellStyle name="常规 2 2 3 8 13 10" xfId="29750"/>
    <cellStyle name="常规 2 2 4 5 2 27" xfId="29751"/>
    <cellStyle name="常规 2 2 3 8 13 11" xfId="29752"/>
    <cellStyle name="常规 7 3 9 4" xfId="29753"/>
    <cellStyle name="常规 2 2 3 8 13 11 2" xfId="29754"/>
    <cellStyle name="常规 2 2 3 8 13 12" xfId="29755"/>
    <cellStyle name="常规 2 7 4 11 4 2" xfId="29756"/>
    <cellStyle name="常规 2 2 3 8 13 2" xfId="29757"/>
    <cellStyle name="常规 2 2 3 8 13 2 2" xfId="29758"/>
    <cellStyle name="常规 2 2 3 8 13 3" xfId="29759"/>
    <cellStyle name="常规 2 2 3 8 13 3 2" xfId="29760"/>
    <cellStyle name="常规 2 2 3 8 13 5" xfId="29761"/>
    <cellStyle name="常规 2 2 3 8 13 5 2" xfId="29762"/>
    <cellStyle name="常规 2 2 3 8 13 6" xfId="29763"/>
    <cellStyle name="常规 2 2 3 8 13 6 2" xfId="29764"/>
    <cellStyle name="常规 2 2 3 8 13 7 2" xfId="29765"/>
    <cellStyle name="常规 2 2 3 8 13 8" xfId="29766"/>
    <cellStyle name="常规 2 2 3 8 13 8 2" xfId="29767"/>
    <cellStyle name="常规 2 7 4 11 5" xfId="29768"/>
    <cellStyle name="常规 2 2 3 8 14" xfId="29769"/>
    <cellStyle name="常规 2 2 3 8 14 10" xfId="29770"/>
    <cellStyle name="常规 7 8 8 4" xfId="29771"/>
    <cellStyle name="常规 2 2 3 8 14 10 2" xfId="29772"/>
    <cellStyle name="常规 2 2 3 8 14 11" xfId="29773"/>
    <cellStyle name="常规 7 8 9 4" xfId="29774"/>
    <cellStyle name="常规 2 2 3 8 14 11 2" xfId="29775"/>
    <cellStyle name="常规 2 2 3 8 14 12" xfId="29776"/>
    <cellStyle name="常规 2 7 4 11 5 2" xfId="29777"/>
    <cellStyle name="常规 2 2 3 8 14 2" xfId="29778"/>
    <cellStyle name="常规 2 2 3 8 14 2 2" xfId="29779"/>
    <cellStyle name="常规 2 9 5" xfId="29780"/>
    <cellStyle name="常规 2 2 4 7 2 13 3" xfId="29781"/>
    <cellStyle name="常规 2 2 3 8 14 3" xfId="29782"/>
    <cellStyle name="常规 2 2 3 8 14 3 2" xfId="29783"/>
    <cellStyle name="常规 2 7 3 3 11" xfId="29784"/>
    <cellStyle name="常规 2 2 4 7 2 14 3" xfId="29785"/>
    <cellStyle name="常规 2 2 3 8 14 4 2" xfId="29786"/>
    <cellStyle name="常规 2 2 3 8 14 5" xfId="29787"/>
    <cellStyle name="常规 2 2 3 8 14 5 2" xfId="29788"/>
    <cellStyle name="常规 2 2 3 8 14 6" xfId="29789"/>
    <cellStyle name="常规 2 2 3 8 14 7 2" xfId="29790"/>
    <cellStyle name="常规 2 2 3 8 14 8" xfId="29791"/>
    <cellStyle name="常规 2 2 3 8 14 8 2" xfId="29792"/>
    <cellStyle name="常规 2 2 3 8 14 9" xfId="29793"/>
    <cellStyle name="常规 2 2 3 8 14 9 2" xfId="29794"/>
    <cellStyle name="常规 2 7 4 11 6" xfId="29795"/>
    <cellStyle name="常规 2 2 3 8 15" xfId="29796"/>
    <cellStyle name="常规 2 2 3 9 9 2 2" xfId="29797"/>
    <cellStyle name="常规 2 2 4 4 2 10 8 2" xfId="29798"/>
    <cellStyle name="常规 3 9 10 5 2" xfId="29799"/>
    <cellStyle name="常规 2 2 3 8 15 10 2" xfId="29800"/>
    <cellStyle name="常规 3 9 10 6" xfId="29801"/>
    <cellStyle name="常规 2 2 3 8 15 11" xfId="29802"/>
    <cellStyle name="常规 2 6 7 2 9 3 2" xfId="29803"/>
    <cellStyle name="常规 3 9 10 6 2" xfId="29804"/>
    <cellStyle name="常规 2 2 3 8 15 11 2" xfId="29805"/>
    <cellStyle name="常规 3 9 10 7" xfId="29806"/>
    <cellStyle name="常规 2 2 3 8 15 12" xfId="29807"/>
    <cellStyle name="常规 3 9 10 8" xfId="29808"/>
    <cellStyle name="常规 2 2 3 8 15 13" xfId="29809"/>
    <cellStyle name="常规 3 9 10 9" xfId="29810"/>
    <cellStyle name="常规 2 2 3 8 15 14" xfId="29811"/>
    <cellStyle name="常规 2 7 4 11 6 2" xfId="29812"/>
    <cellStyle name="常规 2 2 3 8 15 2" xfId="29813"/>
    <cellStyle name="常规 2 2 3 8 15 2 2" xfId="29814"/>
    <cellStyle name="常规 2 2 3 8 15 3" xfId="29815"/>
    <cellStyle name="常规 2 2 3 8 15 3 2" xfId="29816"/>
    <cellStyle name="常规 2 2 3 8 15 4 2" xfId="29817"/>
    <cellStyle name="常规 2 2 3 8 15 5" xfId="29818"/>
    <cellStyle name="常规 2 2 3 8 15 5 2" xfId="29819"/>
    <cellStyle name="常规 2 2 4 5 13 12" xfId="29820"/>
    <cellStyle name="常规 2 2 3 8 15 7" xfId="29821"/>
    <cellStyle name="常规 2 6 5 7 6 2" xfId="29822"/>
    <cellStyle name="常规 2 2 3 8 15 7 2" xfId="29823"/>
    <cellStyle name="常规 2 2 3 8 15 8" xfId="29824"/>
    <cellStyle name="常规 2 2 3 8 15 8 2" xfId="29825"/>
    <cellStyle name="常规 2 2 3 8 15 9" xfId="29826"/>
    <cellStyle name="常规 2 5 2 10 2 2" xfId="29827"/>
    <cellStyle name="常规 2 2 3 8 15 9 2" xfId="29828"/>
    <cellStyle name="常规 2 7 4 11 7" xfId="29829"/>
    <cellStyle name="常规 2 2 3 8 16" xfId="29830"/>
    <cellStyle name="常规 2 7 4 11 8" xfId="29831"/>
    <cellStyle name="常规 2 2 3 8 17" xfId="29832"/>
    <cellStyle name="常规 2 7 4 11 9" xfId="29833"/>
    <cellStyle name="常规 2 2 3 8 18" xfId="29834"/>
    <cellStyle name="常规 2 2 3 8 2 10 11" xfId="29835"/>
    <cellStyle name="常规 2 7 7 7 9" xfId="29836"/>
    <cellStyle name="常规 2 2 4 10 12" xfId="29837"/>
    <cellStyle name="常规 2 2 3 8 2 10 12" xfId="29838"/>
    <cellStyle name="常规 6 4 10 2" xfId="29839"/>
    <cellStyle name="常规 2 2 4 10 13" xfId="29840"/>
    <cellStyle name="常规 2 2 3 8 2 10 14" xfId="29841"/>
    <cellStyle name="常规 2 2 3 8 2 10 2" xfId="29842"/>
    <cellStyle name="常规 2 2 3 8 2 10 2 2" xfId="29843"/>
    <cellStyle name="常规 2 2 3 8 2 10 3" xfId="29844"/>
    <cellStyle name="常规 2 2 3 8 2 10 3 2" xfId="29845"/>
    <cellStyle name="常规 2 2 3 8 2 10 4" xfId="29846"/>
    <cellStyle name="常规 2 6 4 2 9 5 2" xfId="29847"/>
    <cellStyle name="常规 2 8 2 3 6 2" xfId="29848"/>
    <cellStyle name="常规 2 2 3 8 2 10 5" xfId="29849"/>
    <cellStyle name="常规 2 2 3 8 2 10 5 2" xfId="29850"/>
    <cellStyle name="常规 2 2 3 8 2 10 6 2" xfId="29851"/>
    <cellStyle name="常规 35 13 3 2" xfId="29852"/>
    <cellStyle name="常规 2 2 3 8 2 10 7" xfId="29853"/>
    <cellStyle name="常规 2 2 3 8 2 10 7 2" xfId="29854"/>
    <cellStyle name="常规 2 2 3 8 2 11" xfId="29855"/>
    <cellStyle name="常规 2 6 3 13 13" xfId="29856"/>
    <cellStyle name="常规 2 2 3 8 2 11 10 2" xfId="29857"/>
    <cellStyle name="常规 2 2 4 11 11 2" xfId="29858"/>
    <cellStyle name="常规 2 2 3 8 2 11 11" xfId="29859"/>
    <cellStyle name="常规 2 2 4 11 12" xfId="29860"/>
    <cellStyle name="常规 2 2 3 8 2 11 11 2" xfId="29861"/>
    <cellStyle name="常规 2 2 3 8 2 11 12" xfId="29862"/>
    <cellStyle name="常规 6 4 15 2" xfId="29863"/>
    <cellStyle name="常规 2 2 4 11 13" xfId="29864"/>
    <cellStyle name="常规 2 2 3 8 2 11 14" xfId="29865"/>
    <cellStyle name="常规 2 2 3 8 2 11 2" xfId="29866"/>
    <cellStyle name="常规 2 2 3 8 2 11 2 2" xfId="29867"/>
    <cellStyle name="常规 2 2 3 8 2 11 3" xfId="29868"/>
    <cellStyle name="常规 2 2 3 8 2 11 3 2" xfId="29869"/>
    <cellStyle name="常规 2 2 3 8 2 11 4" xfId="29870"/>
    <cellStyle name="常规 2 6 4 2 9 6 2" xfId="29871"/>
    <cellStyle name="常规 7 4 2 10 2" xfId="29872"/>
    <cellStyle name="常规 2 8 2 3 7 2" xfId="29873"/>
    <cellStyle name="常规 2 2 3 8 2 11 5" xfId="29874"/>
    <cellStyle name="常规 2 2 3 8 2 11 5 2" xfId="29875"/>
    <cellStyle name="常规 2 2 3 8 2 11 6 2" xfId="29876"/>
    <cellStyle name="常规 7 4 2 10 4" xfId="29877"/>
    <cellStyle name="常规 35 13 4 2" xfId="29878"/>
    <cellStyle name="常规 2 2 3 8 2 11 7" xfId="29879"/>
    <cellStyle name="常规 2 2 3 8 2 11 7 2" xfId="29880"/>
    <cellStyle name="常规 2 2 3 8 2 11 8 2" xfId="29881"/>
    <cellStyle name="常规 37 3 2 2" xfId="29882"/>
    <cellStyle name="常规 2 6 8 2 7 2 2" xfId="29883"/>
    <cellStyle name="常规 2 2 3 8 2 12" xfId="29884"/>
    <cellStyle name="常规 2 2 4 8 3 7 2" xfId="29885"/>
    <cellStyle name="常规 2 6 3 13 14" xfId="29886"/>
    <cellStyle name="常规 2 2 3 8 2 12 11" xfId="29887"/>
    <cellStyle name="常规 37 11 6" xfId="29888"/>
    <cellStyle name="常规 2 2 4 12 12" xfId="29889"/>
    <cellStyle name="常规 2 2 3 8 2 12 11 2" xfId="29890"/>
    <cellStyle name="常规 2 2 3 8 2 12 13" xfId="29891"/>
    <cellStyle name="常规 37 11 8" xfId="29892"/>
    <cellStyle name="常规 2 2 4 12 14" xfId="29893"/>
    <cellStyle name="常规 2 2 3 8 2 12 14" xfId="29894"/>
    <cellStyle name="常规 2 2 3 8 2 12 2" xfId="29895"/>
    <cellStyle name="常规 2 2 3 8 2 12 2 2" xfId="29896"/>
    <cellStyle name="常规 2 6 7 2 10 11" xfId="29897"/>
    <cellStyle name="常规 2 2 3 8 2 12 3" xfId="29898"/>
    <cellStyle name="常规 2 2 3 8 2 12 4" xfId="29899"/>
    <cellStyle name="常规 2 6 4 2 9 7 2" xfId="29900"/>
    <cellStyle name="常规 2 2 3 8 2 12 4 2" xfId="29901"/>
    <cellStyle name="常规 7 4 2 11 2" xfId="29902"/>
    <cellStyle name="常规 2 8 2 3 8 2" xfId="29903"/>
    <cellStyle name="常规 2 2 3 8 2 12 5" xfId="29904"/>
    <cellStyle name="常规 3 8 2 15" xfId="29905"/>
    <cellStyle name="常规 2 2 3 8 2 12 5 2" xfId="29906"/>
    <cellStyle name="常规 2 6 6 2 10 6" xfId="29907"/>
    <cellStyle name="常规 2 2 3 8 2 12 6 2" xfId="29908"/>
    <cellStyle name="常规 2 6 6 2 11 6" xfId="29909"/>
    <cellStyle name="常规 7 4 2 11 4" xfId="29910"/>
    <cellStyle name="常规 35 13 5 2" xfId="29911"/>
    <cellStyle name="常规 2 2 3 8 2 12 7" xfId="29912"/>
    <cellStyle name="常规 2 2 3 8 2 12 7 2" xfId="29913"/>
    <cellStyle name="常规 2 6 6 2 12 6" xfId="29914"/>
    <cellStyle name="常规 2 6 7 2 11 11" xfId="29915"/>
    <cellStyle name="常规 2 2 3 8 2 12 9 2" xfId="29916"/>
    <cellStyle name="常规 2 2 4 8 10 11" xfId="29917"/>
    <cellStyle name="常规 2 6 6 2 14 6" xfId="29918"/>
    <cellStyle name="常规 37 4 3 2" xfId="29919"/>
    <cellStyle name="常规 2 6 8 2 8 3 2" xfId="29920"/>
    <cellStyle name="常规 2 2 3 8 2 13" xfId="29921"/>
    <cellStyle name="常规 2 2 3 8 2 13 10 2" xfId="29922"/>
    <cellStyle name="常规 2 2 4 13 11 2" xfId="29923"/>
    <cellStyle name="常规 2 2 3 8 2 13 11" xfId="29924"/>
    <cellStyle name="常规 2 2 4 13 12" xfId="29925"/>
    <cellStyle name="常规 2 7 19 2 2" xfId="29926"/>
    <cellStyle name="常规 2 2 3 8 2 13 12" xfId="29927"/>
    <cellStyle name="常规 2 2 4 13 13" xfId="29928"/>
    <cellStyle name="常规 2 2 4 13 14" xfId="29929"/>
    <cellStyle name="常规 2 2 3 8 2 13 13" xfId="29930"/>
    <cellStyle name="常规 2 2 4 8 2 3 2 2" xfId="29931"/>
    <cellStyle name="常规 2 2 3 8 2 13 14" xfId="29932"/>
    <cellStyle name="常规 2 2 3 8 2 13 2" xfId="29933"/>
    <cellStyle name="常规 2 2 3 8 2 13 4" xfId="29934"/>
    <cellStyle name="常规 2 4 7 2 2" xfId="29935"/>
    <cellStyle name="常规 2 6 4 2 9 8 2" xfId="29936"/>
    <cellStyle name="常规 7 4 2 12 2" xfId="29937"/>
    <cellStyle name="常规 2 8 2 3 9 2" xfId="29938"/>
    <cellStyle name="常规 2 2 3 8 2 13 5" xfId="29939"/>
    <cellStyle name="常规 7 4 2 12 4" xfId="29940"/>
    <cellStyle name="常规 35 13 6 2" xfId="29941"/>
    <cellStyle name="常规 2 2 3 8 2 13 7" xfId="29942"/>
    <cellStyle name="常规 2 2 3 8 2 13 8" xfId="29943"/>
    <cellStyle name="常规 37 5 2" xfId="29944"/>
    <cellStyle name="常规 2 6 8 2 9 2" xfId="29945"/>
    <cellStyle name="常规 2 2 3 8 2 14" xfId="29946"/>
    <cellStyle name="常规 2 6 7 9 4 2" xfId="29947"/>
    <cellStyle name="常规 2 7 9 5 2 2" xfId="29948"/>
    <cellStyle name="常规 2 7 8 2 8" xfId="29949"/>
    <cellStyle name="常规 2 2 4 14 11" xfId="29950"/>
    <cellStyle name="常规 2 2 3 8 2 14 10" xfId="29951"/>
    <cellStyle name="常规 2 2 4 5 2 10 3" xfId="29952"/>
    <cellStyle name="常规 2 2 3 8 2 14 10 2" xfId="29953"/>
    <cellStyle name="常规 2 2 4 5 2 10 3 2" xfId="29954"/>
    <cellStyle name="常规 2 7 8 2 8 2" xfId="29955"/>
    <cellStyle name="常规 2 2 4 14 11 2" xfId="29956"/>
    <cellStyle name="常规 2 6 5 8 8" xfId="29957"/>
    <cellStyle name="常规 2 2 3 8 2 14 11" xfId="29958"/>
    <cellStyle name="常规 2 2 4 5 2 10 4" xfId="29959"/>
    <cellStyle name="常规 2 7 8 2 9" xfId="29960"/>
    <cellStyle name="常规 2 2 4 14 12" xfId="29961"/>
    <cellStyle name="常规 2 7 19 7 2" xfId="29962"/>
    <cellStyle name="常规 2 2 4 14 13" xfId="29963"/>
    <cellStyle name="常规 2 2 3 8 2 14 12" xfId="29964"/>
    <cellStyle name="常规 2 2 4 5 2 10 5" xfId="29965"/>
    <cellStyle name="常规 2 2 4 14 14" xfId="29966"/>
    <cellStyle name="常规 2 2 3 8 2 14 13" xfId="29967"/>
    <cellStyle name="常规 2 2 4 5 2 10 6" xfId="29968"/>
    <cellStyle name="常规 2 2 4 8 2 3 7 2" xfId="29969"/>
    <cellStyle name="常规 2 2 3 8 2 14 14" xfId="29970"/>
    <cellStyle name="常规 2 2 4 5 2 10 7" xfId="29971"/>
    <cellStyle name="常规 2 2 3 8 2 14 9 2" xfId="29972"/>
    <cellStyle name="常规 2 2 3 8 2 15 2" xfId="29973"/>
    <cellStyle name="常规 2 2 3 8 2 20 2" xfId="29974"/>
    <cellStyle name="常规 2 2 3 8 2 16" xfId="29975"/>
    <cellStyle name="常规 2 2 3 8 2 21" xfId="29976"/>
    <cellStyle name="常规 2 2 3 8 2 16 2" xfId="29977"/>
    <cellStyle name="常规 2 2 3 8 2 21 2" xfId="29978"/>
    <cellStyle name="常规 2 2 3 8 2 17" xfId="29979"/>
    <cellStyle name="常规 2 2 3 8 2 22" xfId="29980"/>
    <cellStyle name="常规 7 6 2 14" xfId="29981"/>
    <cellStyle name="常规 2 2 3 8 2 18 2" xfId="29982"/>
    <cellStyle name="常规 2 2 3 8 2 23 2" xfId="29983"/>
    <cellStyle name="常规 2 2 3 8 2 19" xfId="29984"/>
    <cellStyle name="常规 2 2 3 8 2 24" xfId="29985"/>
    <cellStyle name="常规 2 2 3 8 2 19 2" xfId="29986"/>
    <cellStyle name="常规 2 2 3 8 2 24 2" xfId="29987"/>
    <cellStyle name="常规 2 2 3 8 2 2" xfId="29988"/>
    <cellStyle name="常规 2 6 6 2 2 9" xfId="29989"/>
    <cellStyle name="常规 2 2 3 8 2 2 10" xfId="29990"/>
    <cellStyle name="常规 2 2 3 8 2 2 11" xfId="29991"/>
    <cellStyle name="常规 2 6 9 2 2" xfId="29992"/>
    <cellStyle name="常规 2 2 3 8 2 2 12" xfId="29993"/>
    <cellStyle name="常规 2 6 9 2 3" xfId="29994"/>
    <cellStyle name="常规 2 2 3 8 2 2 13" xfId="29995"/>
    <cellStyle name="常规 2 6 9 2 4" xfId="29996"/>
    <cellStyle name="常规 2 9 2 7 2 2" xfId="29997"/>
    <cellStyle name="常规 2 2 3 8 2 2 14" xfId="29998"/>
    <cellStyle name="常规 2 6 9 2 5" xfId="29999"/>
    <cellStyle name="常规 2 2 3 8 2 2 2" xfId="30000"/>
    <cellStyle name="常规 2 2 4 18" xfId="30001"/>
    <cellStyle name="常规 2 2 4 23" xfId="30002"/>
    <cellStyle name="常规 2 6 6 2 2 9 2" xfId="30003"/>
    <cellStyle name="常规 2 2 3 8 2 2 3" xfId="30004"/>
    <cellStyle name="常规 3 9 13 8 2" xfId="30005"/>
    <cellStyle name="常规 2 2 4 19" xfId="30006"/>
    <cellStyle name="常规 2 2 4 24" xfId="30007"/>
    <cellStyle name="常规 2 2 3 8 2 2 3 2" xfId="30008"/>
    <cellStyle name="常规 2 2 4 19 2" xfId="30009"/>
    <cellStyle name="常规 2 2 4 2 3 3" xfId="30010"/>
    <cellStyle name="常规 2 2 4 24 2" xfId="30011"/>
    <cellStyle name="常规 2 2 3 8 2 2 4" xfId="30012"/>
    <cellStyle name="常规 2 2 4 25" xfId="30013"/>
    <cellStyle name="常规 2 2 4 30" xfId="30014"/>
    <cellStyle name="常规 2 2 3 8 2 2 4 2" xfId="30015"/>
    <cellStyle name="常规 2 2 4 2 4 3" xfId="30016"/>
    <cellStyle name="常规 2 2 4 25 2" xfId="30017"/>
    <cellStyle name="常规 2 2 4 30 2" xfId="30018"/>
    <cellStyle name="常规 2 2 3 8 2 2 5" xfId="30019"/>
    <cellStyle name="常规 2 2 4 26" xfId="30020"/>
    <cellStyle name="常规 2 2 4 31" xfId="30021"/>
    <cellStyle name="常规 2 2 3 8 2 2 5 2" xfId="30022"/>
    <cellStyle name="常规 2 2 4 2 5 3" xfId="30023"/>
    <cellStyle name="常规 2 2 4 26 2" xfId="30024"/>
    <cellStyle name="常规 2 2 4 31 2" xfId="30025"/>
    <cellStyle name="常规 2 2 3 8 2 2 6" xfId="30026"/>
    <cellStyle name="常规 2 2 4 27" xfId="30027"/>
    <cellStyle name="常规 2 2 4 32" xfId="30028"/>
    <cellStyle name="常规 2 2 3 8 2 2 6 2" xfId="30029"/>
    <cellStyle name="常规 2 2 4 2 6 3" xfId="30030"/>
    <cellStyle name="常规 2 2 4 27 2" xfId="30031"/>
    <cellStyle name="常规 2 2 4 32 2" xfId="30032"/>
    <cellStyle name="常规 2 2 3 8 2 2 7" xfId="30033"/>
    <cellStyle name="常规 2 2 4 28" xfId="30034"/>
    <cellStyle name="常规 2 2 4 33" xfId="30035"/>
    <cellStyle name="常规 2 2 3 8 2 2 8" xfId="30036"/>
    <cellStyle name="常规 2 2 4 29" xfId="30037"/>
    <cellStyle name="常规 2 2 4 34" xfId="30038"/>
    <cellStyle name="常规 2 2 3 8 2 2 8 2" xfId="30039"/>
    <cellStyle name="常规 2 7 5 2 23" xfId="30040"/>
    <cellStyle name="常规 2 7 5 2 18" xfId="30041"/>
    <cellStyle name="常规 2 2 4 2 8 3" xfId="30042"/>
    <cellStyle name="常规 2 2 4 29 2" xfId="30043"/>
    <cellStyle name="常规 2 2 3 8 2 2 9" xfId="30044"/>
    <cellStyle name="常规 2 2 4 35" xfId="30045"/>
    <cellStyle name="常规 2 2 3 8 2 2 9 2" xfId="30046"/>
    <cellStyle name="常规 2 2 4 2 9 3" xfId="30047"/>
    <cellStyle name="常规 2 2 3 8 2 25" xfId="30048"/>
    <cellStyle name="常规 2 6 5 2 5 11 2" xfId="30049"/>
    <cellStyle name="常规 2 2 3 8 2 26" xfId="30050"/>
    <cellStyle name="常规 2 2 3 8 2 27" xfId="30051"/>
    <cellStyle name="常规 2 2 3 8 2 3 2" xfId="30052"/>
    <cellStyle name="常规 2 2 3 8 2 3 3" xfId="30053"/>
    <cellStyle name="常规 2 2 3 8 2 3 3 2" xfId="30054"/>
    <cellStyle name="常规 2 2 4 3 3 3" xfId="30055"/>
    <cellStyle name="常规 2 2 3 8 2 3 4" xfId="30056"/>
    <cellStyle name="常规 2 2 3 8 2 3 4 2" xfId="30057"/>
    <cellStyle name="常规 2 2 4 3 4 3" xfId="30058"/>
    <cellStyle name="常规 2 2 3 8 2 3 5" xfId="30059"/>
    <cellStyle name="常规 2 2 3 8 2 3 5 2" xfId="30060"/>
    <cellStyle name="常规 2 2 4 3 5 3" xfId="30061"/>
    <cellStyle name="常规 2 2 3 8 2 3 6" xfId="30062"/>
    <cellStyle name="常规 2 2 3 8 2 3 6 2" xfId="30063"/>
    <cellStyle name="常规 2 2 4 3 6 3" xfId="30064"/>
    <cellStyle name="常规 2 2 3 8 2 3 7" xfId="30065"/>
    <cellStyle name="常规 2 6 3 10 10 2" xfId="30066"/>
    <cellStyle name="常规 2 2 3 8 2 3 8" xfId="30067"/>
    <cellStyle name="常规 2 2 3 8 2 3 8 2" xfId="30068"/>
    <cellStyle name="常规 2 2 4 3 8 3" xfId="30069"/>
    <cellStyle name="常规 2 2 3 8 2 3 9" xfId="30070"/>
    <cellStyle name="常规 2 2 3 8 2 3 9 2" xfId="30071"/>
    <cellStyle name="常规 2 2 4 3 9 3" xfId="30072"/>
    <cellStyle name="常规 2 2 3 8 2 4" xfId="30073"/>
    <cellStyle name="常规 37 4 4" xfId="30074"/>
    <cellStyle name="常规 2 6 8 2 8 4" xfId="30075"/>
    <cellStyle name="常规 2 2 3 8 2 4 10" xfId="30076"/>
    <cellStyle name="常规 2 6 9 12 8 2" xfId="30077"/>
    <cellStyle name="常规 2 2 3 8 2 4 10 2" xfId="30078"/>
    <cellStyle name="常规 37 4 4 2" xfId="30079"/>
    <cellStyle name="常规 2 2 4 4 10 7" xfId="30080"/>
    <cellStyle name="常规 2 6 8 2 8 4 2" xfId="30081"/>
    <cellStyle name="常规 2 2 3 8 2 4 11" xfId="30082"/>
    <cellStyle name="常规 37 4 5" xfId="30083"/>
    <cellStyle name="常规 2 6 8 2 8 5" xfId="30084"/>
    <cellStyle name="常规 2 2 3 8 2 4 11 2" xfId="30085"/>
    <cellStyle name="常规 37 4 5 2" xfId="30086"/>
    <cellStyle name="常规 2 2 4 4 11 7" xfId="30087"/>
    <cellStyle name="常规 2 6 8 2 8 5 2" xfId="30088"/>
    <cellStyle name="常规 2 2 3 8 2 4 12" xfId="30089"/>
    <cellStyle name="常规 37 4 6" xfId="30090"/>
    <cellStyle name="常规 2 2 4 6 11 2 2" xfId="30091"/>
    <cellStyle name="常规 2 6 8 2 8 6" xfId="30092"/>
    <cellStyle name="常规 2 2 3 8 2 4 14" xfId="30093"/>
    <cellStyle name="常规 6 4 6 2" xfId="30094"/>
    <cellStyle name="常规 37 4 8" xfId="30095"/>
    <cellStyle name="常规 2 6 8 2 8 8" xfId="30096"/>
    <cellStyle name="常规 2 2 3 8 2 4 2" xfId="30097"/>
    <cellStyle name="常规 2 2 3 8 2 4 2 2" xfId="30098"/>
    <cellStyle name="常规 2 2 4 4 2 3" xfId="30099"/>
    <cellStyle name="常规 2 2 3 8 2 4 3" xfId="30100"/>
    <cellStyle name="常规 2 2 3 8 2 4 3 2" xfId="30101"/>
    <cellStyle name="常规 2 2 4 4 3 3" xfId="30102"/>
    <cellStyle name="常规 2 2 3 8 2 4 4" xfId="30103"/>
    <cellStyle name="常规 2 2 3 8 2 4 4 2" xfId="30104"/>
    <cellStyle name="常规 2 2 4 4 4 3" xfId="30105"/>
    <cellStyle name="常规 2 2 3 8 2 4 5" xfId="30106"/>
    <cellStyle name="常规 2 2 3 8 2 4 5 2" xfId="30107"/>
    <cellStyle name="常规 2 2 4 4 5 3" xfId="30108"/>
    <cellStyle name="常规 2 2 3 8 2 4 6" xfId="30109"/>
    <cellStyle name="常规 2 2 3 8 2 4 6 2" xfId="30110"/>
    <cellStyle name="常规 2 2 4 4 6 3" xfId="30111"/>
    <cellStyle name="常规 2 2 3 8 2 4 7" xfId="30112"/>
    <cellStyle name="常规 2 6 3 10 11 2" xfId="30113"/>
    <cellStyle name="常规 2 2 3 8 2 4 7 2" xfId="30114"/>
    <cellStyle name="常规 2 2 4 4 7 3" xfId="30115"/>
    <cellStyle name="常规 2 2 3 8 2 4 8" xfId="30116"/>
    <cellStyle name="常规 2 2 3 8 2 4 8 2" xfId="30117"/>
    <cellStyle name="常规 2 2 4 4 8 3" xfId="30118"/>
    <cellStyle name="常规 2 2 3 8 2 4 9" xfId="30119"/>
    <cellStyle name="常规 2 2 3 8 2 4 9 2" xfId="30120"/>
    <cellStyle name="常规 2 2 4 4 9 3" xfId="30121"/>
    <cellStyle name="常规 2 2 3 8 2 5 2" xfId="30122"/>
    <cellStyle name="常规 2 2 3 8 2 5 3" xfId="30123"/>
    <cellStyle name="常规 2 2 3 8 2 5 4" xfId="30124"/>
    <cellStyle name="常规 2 2 3 8 2 5 5" xfId="30125"/>
    <cellStyle name="常规 2 2 3 8 2 5 6" xfId="30126"/>
    <cellStyle name="常规 2 2 3 8 2 5 7" xfId="30127"/>
    <cellStyle name="常规 2 2 3 8 2 5 7 2" xfId="30128"/>
    <cellStyle name="常规 2 2 4 5 7 3" xfId="30129"/>
    <cellStyle name="常规 2 2 3 8 2 5 8" xfId="30130"/>
    <cellStyle name="常规 2 2 3 8 2 5 8 2" xfId="30131"/>
    <cellStyle name="常规 2 2 4 5 8 3" xfId="30132"/>
    <cellStyle name="常规 2 2 3 8 2 5 9" xfId="30133"/>
    <cellStyle name="常规 2 2 3 8 2 6" xfId="30134"/>
    <cellStyle name="常规 2 2 4 6 13 7 2" xfId="30135"/>
    <cellStyle name="常规 4 2 16" xfId="30136"/>
    <cellStyle name="常规 2 2 3 8 2 6 2" xfId="30137"/>
    <cellStyle name="常规 2 2 3 8 2 6 2 2" xfId="30138"/>
    <cellStyle name="常规 2 2 4 6 2 3" xfId="30139"/>
    <cellStyle name="常规 5 2 3 4" xfId="30140"/>
    <cellStyle name="常规 2 2 3 8 2 6 5 2" xfId="30141"/>
    <cellStyle name="常规 2 2 4 6 5 3" xfId="30142"/>
    <cellStyle name="常规 2 2 3 8 2 6 6" xfId="30143"/>
    <cellStyle name="常规 5 2 4 4" xfId="30144"/>
    <cellStyle name="常规 2 2 3 8 2 6 6 2" xfId="30145"/>
    <cellStyle name="常规 2 2 4 6 6 3" xfId="30146"/>
    <cellStyle name="常规 2 2 3 8 2 6 7" xfId="30147"/>
    <cellStyle name="常规 5 2 5 4" xfId="30148"/>
    <cellStyle name="常规 2 2 3 8 2 6 7 2" xfId="30149"/>
    <cellStyle name="常规 2 2 4 6 7 3" xfId="30150"/>
    <cellStyle name="常规 2 2 3 8 2 6 8" xfId="30151"/>
    <cellStyle name="常规 2 2 3 8 2 6 9" xfId="30152"/>
    <cellStyle name="常规 2 2 3 8 2 7" xfId="30153"/>
    <cellStyle name="常规 2 2 3 8 2 7 2" xfId="30154"/>
    <cellStyle name="常规 2 2 5 18" xfId="30155"/>
    <cellStyle name="常规 2 2 5 23" xfId="30156"/>
    <cellStyle name="常规 2 2 3 8 2 7 2 2" xfId="30157"/>
    <cellStyle name="常规 2 2 4 7 2 3" xfId="30158"/>
    <cellStyle name="常规 2 2 5 18 2" xfId="30159"/>
    <cellStyle name="常规 2 2 5 23 2" xfId="30160"/>
    <cellStyle name="常规 2 2 3 8 2 7 3" xfId="30161"/>
    <cellStyle name="常规 2 2 5 19" xfId="30162"/>
    <cellStyle name="常规 2 2 5 24" xfId="30163"/>
    <cellStyle name="常规 2 2 3 8 2 7 4 2" xfId="30164"/>
    <cellStyle name="常规 2 2 4 7 4 3" xfId="30165"/>
    <cellStyle name="常规 2 2 3 8 2 7 5" xfId="30166"/>
    <cellStyle name="常规 2 2 5 26" xfId="30167"/>
    <cellStyle name="常规 2 2 3 8 2 7 5 2" xfId="30168"/>
    <cellStyle name="常规 2 2 4 7 5 3" xfId="30169"/>
    <cellStyle name="常规 2 2 3 8 2 7 6" xfId="30170"/>
    <cellStyle name="常规 2 2 5 27" xfId="30171"/>
    <cellStyle name="常规 2 2 3 8 2 7 6 2" xfId="30172"/>
    <cellStyle name="常规 2 2 4 7 6 3" xfId="30173"/>
    <cellStyle name="常规 2 2 3 8 2 7 7" xfId="30174"/>
    <cellStyle name="常规 2 2 3 8 2 7 7 2" xfId="30175"/>
    <cellStyle name="常规 2 2 4 7 7 3" xfId="30176"/>
    <cellStyle name="常规 2 2 3 8 2 7 9" xfId="30177"/>
    <cellStyle name="常规 2 2 3 8 2 7 9 2" xfId="30178"/>
    <cellStyle name="常规 2 2 4 7 9 3" xfId="30179"/>
    <cellStyle name="常规 2 2 3 8 2 8" xfId="30180"/>
    <cellStyle name="常规 2 2 3 8 2 8 10" xfId="30181"/>
    <cellStyle name="常规 2 6 9 13 3 2" xfId="30182"/>
    <cellStyle name="常规 2 2 4 8 10 7" xfId="30183"/>
    <cellStyle name="常规 2 7 4 11 14" xfId="30184"/>
    <cellStyle name="常规 2 2 3 8 2 8 10 2" xfId="30185"/>
    <cellStyle name="常规 2 2 3 8 4 9" xfId="30186"/>
    <cellStyle name="常规 2 6 5 7 13" xfId="30187"/>
    <cellStyle name="常规 2 2 3 8 2 8 11" xfId="30188"/>
    <cellStyle name="常规 2 2 3 8 2 8 11 2" xfId="30189"/>
    <cellStyle name="常规 2 2 3 8 5 9" xfId="30190"/>
    <cellStyle name="常规 2 2 4 8 11 7" xfId="30191"/>
    <cellStyle name="常规 6 9 13 11" xfId="30192"/>
    <cellStyle name="常规 2 2 3 8 2 8 13" xfId="30193"/>
    <cellStyle name="常规 6 9 13 12" xfId="30194"/>
    <cellStyle name="常规 2 9 2 8 7 2" xfId="30195"/>
    <cellStyle name="常规 2 2 3 8 2 8 14" xfId="30196"/>
    <cellStyle name="常规 2 2 3 8 2 8 2" xfId="30197"/>
    <cellStyle name="常规 2 2 3 8 2 8 2 2" xfId="30198"/>
    <cellStyle name="常规 2 2 4 8 2 3" xfId="30199"/>
    <cellStyle name="常规 2 2 3 8 2 8 3" xfId="30200"/>
    <cellStyle name="常规 2 2 3 8 2 8 3 2" xfId="30201"/>
    <cellStyle name="常规 2 2 4 8 3 3" xfId="30202"/>
    <cellStyle name="常规 2 2 3 8 2 8 4 2" xfId="30203"/>
    <cellStyle name="常规 2 2 4 8 4 3" xfId="30204"/>
    <cellStyle name="常规 2 2 3 8 2 8 5 2" xfId="30205"/>
    <cellStyle name="常规 2 2 4 8 5 3" xfId="30206"/>
    <cellStyle name="常规 2 2 3 8 2 8 6" xfId="30207"/>
    <cellStyle name="常规 2 2 3 8 2 8 7" xfId="30208"/>
    <cellStyle name="常规 2 2 3 8 2 8 7 2" xfId="30209"/>
    <cellStyle name="常规 2 2 4 8 7 3" xfId="30210"/>
    <cellStyle name="常规 2 2 3 8 2 8 8 2" xfId="30211"/>
    <cellStyle name="常规 2 2 4 8 8 3" xfId="30212"/>
    <cellStyle name="常规 2 2 3 8 2 8 9" xfId="30213"/>
    <cellStyle name="常规 2 2 3 8 2 8 9 2" xfId="30214"/>
    <cellStyle name="常规 2 2 4 8 9 3" xfId="30215"/>
    <cellStyle name="常规 2 2 3 8 2 9" xfId="30216"/>
    <cellStyle name="常规 2 2 3 8 2 9 10" xfId="30217"/>
    <cellStyle name="常规 2 6 9 13 8 2" xfId="30218"/>
    <cellStyle name="常规 2 2 4 9 10 7" xfId="30219"/>
    <cellStyle name="常规 2 6 2 2 8 5" xfId="30220"/>
    <cellStyle name="常规 2 2 3 8 2 9 10 2" xfId="30221"/>
    <cellStyle name="常规 2 6 6 7 13" xfId="30222"/>
    <cellStyle name="常规 2 2 3 8 2 9 11" xfId="30223"/>
    <cellStyle name="常规 2 2 3 8 2 9 11 2" xfId="30224"/>
    <cellStyle name="常规 2 2 4 9 11 7" xfId="30225"/>
    <cellStyle name="常规 2 6 2 2 9 5" xfId="30226"/>
    <cellStyle name="常规 2 2 3 8 2 9 2" xfId="30227"/>
    <cellStyle name="常规 2 2 3 8 2 9 2 2" xfId="30228"/>
    <cellStyle name="常规 2 2 4 9 2 3" xfId="30229"/>
    <cellStyle name="常规 2 2 3 8 2 9 3" xfId="30230"/>
    <cellStyle name="常规 2 2 3 8 2 9 3 2" xfId="30231"/>
    <cellStyle name="常规 2 2 4 9 3 3" xfId="30232"/>
    <cellStyle name="常规 2 2 3 8 2_BCNS01标段清单细目" xfId="30233"/>
    <cellStyle name="常规 2 6 14 11 2" xfId="30234"/>
    <cellStyle name="常规 2 2 3 8 3 10 2" xfId="30235"/>
    <cellStyle name="常规 2 4 7 4" xfId="30236"/>
    <cellStyle name="常规 2 2 3 8 3 12" xfId="30237"/>
    <cellStyle name="常规 2 6 3 14 14" xfId="30238"/>
    <cellStyle name="常规 2 2 3 8 3 13" xfId="30239"/>
    <cellStyle name="常规 2 2 3 8 3 14" xfId="30240"/>
    <cellStyle name="常规 2 6 7 9 9 2" xfId="30241"/>
    <cellStyle name="常规 2 2 3 8 3 2" xfId="30242"/>
    <cellStyle name="常规 2 6 6 2 3 9" xfId="30243"/>
    <cellStyle name="常规 2 2 3 8 3 2 2" xfId="30244"/>
    <cellStyle name="常规 2 2 4 4 2 9 7" xfId="30245"/>
    <cellStyle name="常规 2 6 6 2 3 9 2" xfId="30246"/>
    <cellStyle name="常规 2 2 3 8 3 3" xfId="30247"/>
    <cellStyle name="常规 2 2 3 8 3 3 2" xfId="30248"/>
    <cellStyle name="常规 2 2 3 8 3 4" xfId="30249"/>
    <cellStyle name="常规 2 2 3 8 3 4 2" xfId="30250"/>
    <cellStyle name="常规 2 2 3 8 3 5 2" xfId="30251"/>
    <cellStyle name="常规 2 2 3 8 3 6" xfId="30252"/>
    <cellStyle name="常规 2 2 4 6 13 8 2" xfId="30253"/>
    <cellStyle name="常规 4 7 16" xfId="30254"/>
    <cellStyle name="常规 2 2 3 8 3 6 2" xfId="30255"/>
    <cellStyle name="常规 2 7 2 2 5 13" xfId="30256"/>
    <cellStyle name="常规 2 2 3 8 3 7" xfId="30257"/>
    <cellStyle name="常规 2 2 3 8 3 7 2" xfId="30258"/>
    <cellStyle name="常规 2 2 3 8 3 8" xfId="30259"/>
    <cellStyle name="常规 2 2 3 8 3 8 2" xfId="30260"/>
    <cellStyle name="常规 2 2 3 8 3 9" xfId="30261"/>
    <cellStyle name="常规 2 2 3 8 3 9 2" xfId="30262"/>
    <cellStyle name="常规 2 2 3 8 4" xfId="30263"/>
    <cellStyle name="常规 2 2 3 8 4 10" xfId="30264"/>
    <cellStyle name="常规 4 4 2 15" xfId="30265"/>
    <cellStyle name="常规 2 6 3 15 12" xfId="30266"/>
    <cellStyle name="常规 2 2 3 8 4 10 2" xfId="30267"/>
    <cellStyle name="常规 2 2 3 8 4 11 2" xfId="30268"/>
    <cellStyle name="常规 2 2 3 8 4 12" xfId="30269"/>
    <cellStyle name="常规 4 4 2 17" xfId="30270"/>
    <cellStyle name="常规 2 6 3 15 14" xfId="30271"/>
    <cellStyle name="常规 2 2 3 8 4 13" xfId="30272"/>
    <cellStyle name="常规 2 2 3 8 4 14" xfId="30273"/>
    <cellStyle name="常规 2 2 3 8 4 2" xfId="30274"/>
    <cellStyle name="常规 4 4 2 3" xfId="30275"/>
    <cellStyle name="常规 2 6 6 2 4 9" xfId="30276"/>
    <cellStyle name="常规 2 2 3 8 4 2 2" xfId="30277"/>
    <cellStyle name="常规 4 4 2 3 2" xfId="30278"/>
    <cellStyle name="常规 2 6 6 2 4 9 2" xfId="30279"/>
    <cellStyle name="常规 2 2 3 8 4 3" xfId="30280"/>
    <cellStyle name="常规 2 2 3 8 4 3 2" xfId="30281"/>
    <cellStyle name="常规 2 2 3 8 4 4" xfId="30282"/>
    <cellStyle name="常规 4 4 2 5" xfId="30283"/>
    <cellStyle name="常规 2 7 6 6 8 2" xfId="30284"/>
    <cellStyle name="常规 2 2 4 8 10 2" xfId="30285"/>
    <cellStyle name="常规 2 2 3 8 4 4 2" xfId="30286"/>
    <cellStyle name="常规 4 4 2 5 2" xfId="30287"/>
    <cellStyle name="常规 2 2 4 8 10 2 2" xfId="30288"/>
    <cellStyle name="常规 2 7 4 11 10 2" xfId="30289"/>
    <cellStyle name="常规 2 2 3 8 4 5 2" xfId="30290"/>
    <cellStyle name="常规 4 4 2 6 2" xfId="30291"/>
    <cellStyle name="常规 2 2 4 8 10 3 2" xfId="30292"/>
    <cellStyle name="常规 4 4 2 7" xfId="30293"/>
    <cellStyle name="常规 2 2 4 8 10 4" xfId="30294"/>
    <cellStyle name="常规 2 7 4 11 11" xfId="30295"/>
    <cellStyle name="常规 2 2 3 8 4 6" xfId="30296"/>
    <cellStyle name="常规 2 2 4 6 13 9 2" xfId="30297"/>
    <cellStyle name="常规 2 6 5 7 10" xfId="30298"/>
    <cellStyle name="常规 4 4 2 7 2" xfId="30299"/>
    <cellStyle name="常规 2 2 4 8 10 4 2" xfId="30300"/>
    <cellStyle name="常规 2 7 4 11 11 2" xfId="30301"/>
    <cellStyle name="常规 2 2 3 8 4 6 2" xfId="30302"/>
    <cellStyle name="常规 2 6 5 7 10 2" xfId="30303"/>
    <cellStyle name="常规 4 4 2 8" xfId="30304"/>
    <cellStyle name="常规 2 2 4 8 10 5" xfId="30305"/>
    <cellStyle name="常规 2 7 4 11 12" xfId="30306"/>
    <cellStyle name="常规 2 2 3 8 4 7" xfId="30307"/>
    <cellStyle name="常规 2 6 5 7 11" xfId="30308"/>
    <cellStyle name="常规 4 4 2 8 2" xfId="30309"/>
    <cellStyle name="常规 2 2 4 5 2 14" xfId="30310"/>
    <cellStyle name="常规 2 2 4 8 10 5 2" xfId="30311"/>
    <cellStyle name="常规 2 2 3 8 4 7 2" xfId="30312"/>
    <cellStyle name="常规 2 6 5 7 11 2" xfId="30313"/>
    <cellStyle name="常规 4 4 2 9" xfId="30314"/>
    <cellStyle name="常规 2 2 4 8 10 6" xfId="30315"/>
    <cellStyle name="常规 2 7 4 11 13" xfId="30316"/>
    <cellStyle name="常规 2 2 3 8 4 8" xfId="30317"/>
    <cellStyle name="常规 2 6 5 7 12" xfId="30318"/>
    <cellStyle name="常规 2 2 3 8 4 8 2" xfId="30319"/>
    <cellStyle name="常规 4 4 2 9 2" xfId="30320"/>
    <cellStyle name="常规 2 2 4 8 10 6 2" xfId="30321"/>
    <cellStyle name="常规 2 2 3 8 4 9 2" xfId="30322"/>
    <cellStyle name="常规 2 2 4 8 10 7 2" xfId="30323"/>
    <cellStyle name="常规 2 2 3 8 5" xfId="30324"/>
    <cellStyle name="常规 2 2 3 8 5 10" xfId="30325"/>
    <cellStyle name="常规 3 8 11 4" xfId="30326"/>
    <cellStyle name="常规 2 6 6 12 11 2" xfId="30327"/>
    <cellStyle name="常规 2 2 3 8 5 10 2" xfId="30328"/>
    <cellStyle name="常规 2 2 3 8 5 11" xfId="30329"/>
    <cellStyle name="常规 2 2 3 8 5 11 2" xfId="30330"/>
    <cellStyle name="常规 2 2 3 8 5 12" xfId="30331"/>
    <cellStyle name="常规 2 6 7 2 4 4 2" xfId="30332"/>
    <cellStyle name="常规 3 9 6 2" xfId="30333"/>
    <cellStyle name="常规 2 2 3 8 5 13" xfId="30334"/>
    <cellStyle name="常规 3 9 6 3" xfId="30335"/>
    <cellStyle name="常规 2 2 3 8 5 14" xfId="30336"/>
    <cellStyle name="常规 4 4 3 3" xfId="30337"/>
    <cellStyle name="常规 2 6 6 2 5 9" xfId="30338"/>
    <cellStyle name="常规 2 2 3 8 5 2" xfId="30339"/>
    <cellStyle name="常规 2 6 7 2 4 10" xfId="30340"/>
    <cellStyle name="常规 2 2 4 5 6 14" xfId="30341"/>
    <cellStyle name="常规 2 6 6 2 5 9 2" xfId="30342"/>
    <cellStyle name="常规 2 2 3 8 5 2 2" xfId="30343"/>
    <cellStyle name="常规 2 6 7 2 4 10 2" xfId="30344"/>
    <cellStyle name="常规 2 2 3 8 5 3" xfId="30345"/>
    <cellStyle name="常规 2 6 7 2 4 11" xfId="30346"/>
    <cellStyle name="常规 2 2 3 8 5 3 2" xfId="30347"/>
    <cellStyle name="常规 2 6 7 2 4 11 2" xfId="30348"/>
    <cellStyle name="常规 2 7 6 6 9 2" xfId="30349"/>
    <cellStyle name="常规 2 7 5 11 2 2" xfId="30350"/>
    <cellStyle name="常规 2 2 4 8 11 2" xfId="30351"/>
    <cellStyle name="常规 2 2 3 8 5 4" xfId="30352"/>
    <cellStyle name="常规 2 6 7 2 4 12" xfId="30353"/>
    <cellStyle name="常规 30 2 10" xfId="30354"/>
    <cellStyle name="常规 25 2 10" xfId="30355"/>
    <cellStyle name="常规 2 2 3 8 5 4 2" xfId="30356"/>
    <cellStyle name="常规 2 2 4 8 11 2 2" xfId="30357"/>
    <cellStyle name="常规 2 2 3 8 5 5 2" xfId="30358"/>
    <cellStyle name="常规 2 2 4 8 11 3 2" xfId="30359"/>
    <cellStyle name="常规 2 2 4 8 11 4" xfId="30360"/>
    <cellStyle name="常规 2 2 3 8 5 6" xfId="30361"/>
    <cellStyle name="常规 2 6 7 2 4 14" xfId="30362"/>
    <cellStyle name="常规 2 2 3 8 5 6 2" xfId="30363"/>
    <cellStyle name="常规 2 2 4 8 11 4 2" xfId="30364"/>
    <cellStyle name="常规 2 2 3 8 5 7" xfId="30365"/>
    <cellStyle name="常规 2 2 4 8 11 5" xfId="30366"/>
    <cellStyle name="常规 2 2 3 8 5 7 2" xfId="30367"/>
    <cellStyle name="常规 2 2 4 5 7 14" xfId="30368"/>
    <cellStyle name="常规 2 2 4 8 11 5 2" xfId="30369"/>
    <cellStyle name="常规 2 2 3 8 5 8" xfId="30370"/>
    <cellStyle name="常规 2 2 4 8 11 6" xfId="30371"/>
    <cellStyle name="常规 2 2 3 8 5 8 2" xfId="30372"/>
    <cellStyle name="常规 2 2 4 8 11 6 2" xfId="30373"/>
    <cellStyle name="常规 30 3 10" xfId="30374"/>
    <cellStyle name="常规 25 3 10" xfId="30375"/>
    <cellStyle name="常规 2 2 3 8 5 9 2" xfId="30376"/>
    <cellStyle name="常规 2 2 4 8 11 7 2" xfId="30377"/>
    <cellStyle name="常规 2 2 3 8 6 10" xfId="30378"/>
    <cellStyle name="常规 2 2 3 8 6 10 2" xfId="30379"/>
    <cellStyle name="常规 2 2 3 8 6 11" xfId="30380"/>
    <cellStyle name="常规 2 2 3 8 6 11 2" xfId="30381"/>
    <cellStyle name="常规 2 2 4 8 4 2 2" xfId="30382"/>
    <cellStyle name="常规 2 2 3 8 6 12" xfId="30383"/>
    <cellStyle name="常规 2 6 7 2 4 9 2" xfId="30384"/>
    <cellStyle name="常规 2 2 3 8 6 13" xfId="30385"/>
    <cellStyle name="常规 2 2 3 8 6 14" xfId="30386"/>
    <cellStyle name="常规 2 2 3 8 6 2" xfId="30387"/>
    <cellStyle name="常规 4 4 4 3" xfId="30388"/>
    <cellStyle name="常规 2 6 6 2 6 9" xfId="30389"/>
    <cellStyle name="常规 2 2 3 8 6 2 2" xfId="30390"/>
    <cellStyle name="常规 2 6 6 2 6 9 2" xfId="30391"/>
    <cellStyle name="常规 2 2 3 8 6 3" xfId="30392"/>
    <cellStyle name="常规 2 2 3 8 6 3 2" xfId="30393"/>
    <cellStyle name="常规 30 7 10" xfId="30394"/>
    <cellStyle name="常规 25 7 10" xfId="30395"/>
    <cellStyle name="常规 2 2 3 8 6 4 2" xfId="30396"/>
    <cellStyle name="常规 2 2 4 8 12 2 2" xfId="30397"/>
    <cellStyle name="常规 2 2 3 8 6 5 2" xfId="30398"/>
    <cellStyle name="常规 2 2 4 8 12 3 2" xfId="30399"/>
    <cellStyle name="常规 2 2 3 8 6 6" xfId="30400"/>
    <cellStyle name="常规 2 2 4 8 12 4" xfId="30401"/>
    <cellStyle name="常规 2 2 3 8 6 6 2" xfId="30402"/>
    <cellStyle name="常规 2 2 4 8 12 4 2" xfId="30403"/>
    <cellStyle name="常规 2 2 3 8 6 7" xfId="30404"/>
    <cellStyle name="常规 2 2 4 8 12 5" xfId="30405"/>
    <cellStyle name="常规 2 2 3 8 6 7 2" xfId="30406"/>
    <cellStyle name="常规 2 2 4 8 12 5 2" xfId="30407"/>
    <cellStyle name="常规 2 2 3 8 6 8" xfId="30408"/>
    <cellStyle name="常规 2 2 4 8 12 6" xfId="30409"/>
    <cellStyle name="常规 2 2 3 8 6 8 2" xfId="30410"/>
    <cellStyle name="常规 2 2 4 8 12 6 2" xfId="30411"/>
    <cellStyle name="常规 6 9 13 10 2" xfId="30412"/>
    <cellStyle name="常规 2 2 3 8 6 9" xfId="30413"/>
    <cellStyle name="常规 2 2 4 8 12 7" xfId="30414"/>
    <cellStyle name="常规 30 8 10" xfId="30415"/>
    <cellStyle name="常规 25 8 10" xfId="30416"/>
    <cellStyle name="常规 2 2 3 8 6 9 2" xfId="30417"/>
    <cellStyle name="常规 2 2 4 8 12 7 2" xfId="30418"/>
    <cellStyle name="常规 2 2 3 8 7" xfId="30419"/>
    <cellStyle name="常规 2 2 3 8 7 11" xfId="30420"/>
    <cellStyle name="常规 2 2 3 8 7 12" xfId="30421"/>
    <cellStyle name="常规 2 2 4 8 4 7 2" xfId="30422"/>
    <cellStyle name="常规 2 2 3 8 7 13" xfId="30423"/>
    <cellStyle name="常规 2 2 3 8 7 14" xfId="30424"/>
    <cellStyle name="常规 2 2 3 8 7 2" xfId="30425"/>
    <cellStyle name="常规 4 4 5 3" xfId="30426"/>
    <cellStyle name="常规 2 6 6 2 7 9" xfId="30427"/>
    <cellStyle name="常规 2 2 3 8 7 2 2" xfId="30428"/>
    <cellStyle name="常规 2 6 6 2 7 9 2" xfId="30429"/>
    <cellStyle name="常规 2 2 3 8 7 3" xfId="30430"/>
    <cellStyle name="常规 2 2 3 8 7 3 2" xfId="30431"/>
    <cellStyle name="常规 2 2 3 8 7 4 2" xfId="30432"/>
    <cellStyle name="常规 2 2 4 8 13 2 2" xfId="30433"/>
    <cellStyle name="常规 2 2 3 8 7 5" xfId="30434"/>
    <cellStyle name="常规 2 2 4 8 13 3" xfId="30435"/>
    <cellStyle name="常规 2 2 3 8 7 6" xfId="30436"/>
    <cellStyle name="常规 2 2 4 6 2 9 10 2" xfId="30437"/>
    <cellStyle name="常规 2 2 4 8 13 4" xfId="30438"/>
    <cellStyle name="常规 5 2 16" xfId="30439"/>
    <cellStyle name="常规 2 2 3 8 7 6 2" xfId="30440"/>
    <cellStyle name="常规 2 2 4 2 12 14" xfId="30441"/>
    <cellStyle name="常规 2 2 4 8 13 4 2" xfId="30442"/>
    <cellStyle name="常规 2 2 3 8 7 7" xfId="30443"/>
    <cellStyle name="常规 2 2 4 8 13 5" xfId="30444"/>
    <cellStyle name="常规 2 2 3 8 7 7 2" xfId="30445"/>
    <cellStyle name="常规 2 2 4 8 13 5 2" xfId="30446"/>
    <cellStyle name="常规 2 2 3 8 7 8" xfId="30447"/>
    <cellStyle name="常规 2 2 4 8 13 6" xfId="30448"/>
    <cellStyle name="常规 2 2 3 8 7 8 2" xfId="30449"/>
    <cellStyle name="常规 2 2 4 8 13 6 2" xfId="30450"/>
    <cellStyle name="常规 6 9 13 11 2" xfId="30451"/>
    <cellStyle name="常规 2 2 3 8 7 9" xfId="30452"/>
    <cellStyle name="常规 2 2 4 8 13 7" xfId="30453"/>
    <cellStyle name="常规 2 2 3 8 7 9 2" xfId="30454"/>
    <cellStyle name="常规 2 2 4 8 13 7 2" xfId="30455"/>
    <cellStyle name="常规 2 2 3 8 8" xfId="30456"/>
    <cellStyle name="常规 2 2 3 8 8 11 2" xfId="30457"/>
    <cellStyle name="常规 2 2 3 8 8 12" xfId="30458"/>
    <cellStyle name="常规 2 2 3 8 8 13" xfId="30459"/>
    <cellStyle name="常规 2 2 3 8 8 2" xfId="30460"/>
    <cellStyle name="常规 4 4 6 3" xfId="30461"/>
    <cellStyle name="常规 2 6 6 2 8 9" xfId="30462"/>
    <cellStyle name="常规 2 2 3 8 8 2 2" xfId="30463"/>
    <cellStyle name="常规 2 6 6 2 8 9 2" xfId="30464"/>
    <cellStyle name="常规 2 2 3 8 8 3" xfId="30465"/>
    <cellStyle name="常规 2 2 3 8 8 3 2" xfId="30466"/>
    <cellStyle name="常规 2 2 3 8 8 4 2" xfId="30467"/>
    <cellStyle name="常规 2 2 4 8 14 2 2" xfId="30468"/>
    <cellStyle name="常规 2 6 5 2 13 11" xfId="30469"/>
    <cellStyle name="常规 2 2 3 8 8 5" xfId="30470"/>
    <cellStyle name="常规 2 2 4 8 14 3" xfId="30471"/>
    <cellStyle name="常规 2 2 3 8 8 5 2" xfId="30472"/>
    <cellStyle name="常规 2 2 4 8 14 3 2" xfId="30473"/>
    <cellStyle name="常规 2 2 3 8 8 6" xfId="30474"/>
    <cellStyle name="常规 2 2 4 6 2 9 11 2" xfId="30475"/>
    <cellStyle name="常规 2 2 4 8 14 4" xfId="30476"/>
    <cellStyle name="常规 2 2 3 8 8 7" xfId="30477"/>
    <cellStyle name="常规 2 2 4 8 14 5" xfId="30478"/>
    <cellStyle name="常规 2 2 3 8 8 7 2" xfId="30479"/>
    <cellStyle name="常规 2 2 4 8 14 5 2" xfId="30480"/>
    <cellStyle name="常规 2 2 3 8 8 8" xfId="30481"/>
    <cellStyle name="常规 2 2 4 8 14 6" xfId="30482"/>
    <cellStyle name="常规 2 2 3 8 8 8 2" xfId="30483"/>
    <cellStyle name="常规 2 2 4 6 2 2 12" xfId="30484"/>
    <cellStyle name="常规 2 2 4 8 14 6 2" xfId="30485"/>
    <cellStyle name="常规 2 2 3 8 8 9" xfId="30486"/>
    <cellStyle name="常规 2 2 4 8 14 7" xfId="30487"/>
    <cellStyle name="常规 2 2 3 8 8 9 2" xfId="30488"/>
    <cellStyle name="常规 2 2 4 8 14 7 2" xfId="30489"/>
    <cellStyle name="常规 2 6 5 2 14 11" xfId="30490"/>
    <cellStyle name="常规 2 2 3 8 9 10" xfId="30491"/>
    <cellStyle name="常规 2 2 4 6 2 6 7" xfId="30492"/>
    <cellStyle name="常规 2 2 3 8 9 10 2" xfId="30493"/>
    <cellStyle name="常规 2 2 4 6 2 6 7 2" xfId="30494"/>
    <cellStyle name="常规 2 2 3 8 9 11 2" xfId="30495"/>
    <cellStyle name="常规 2 2 4 6 2 6 8 2" xfId="30496"/>
    <cellStyle name="常规 2 2 3 8 9 12" xfId="30497"/>
    <cellStyle name="常规 2 2 4 6 2 6 9" xfId="30498"/>
    <cellStyle name="常规 2 2 3 8 9 13" xfId="30499"/>
    <cellStyle name="常规 2 2 3 8 9 14" xfId="30500"/>
    <cellStyle name="常规 2 2 3 8 9 2 2" xfId="30501"/>
    <cellStyle name="常规 2 6 6 2 9 9 2" xfId="30502"/>
    <cellStyle name="常规 2 2 3 8 9 3 2" xfId="30503"/>
    <cellStyle name="常规 2 2 4 6 2 6 12" xfId="30504"/>
    <cellStyle name="常规 2 2 3 8 9 4 2" xfId="30505"/>
    <cellStyle name="常规 2 2 4 8 15 2 2" xfId="30506"/>
    <cellStyle name="常规 2 7 4 12 10" xfId="30507"/>
    <cellStyle name="常规 2 2 3 8 9 5" xfId="30508"/>
    <cellStyle name="常规 2 2 4 8 15 3" xfId="30509"/>
    <cellStyle name="常规 2 7 4 12 10 2" xfId="30510"/>
    <cellStyle name="常规 2 2 3 8 9 5 2" xfId="30511"/>
    <cellStyle name="常规 2 2 4 8 15 3 2" xfId="30512"/>
    <cellStyle name="常规 2 2 4 8 15 4" xfId="30513"/>
    <cellStyle name="常规 2 7 4 12 11" xfId="30514"/>
    <cellStyle name="常规 2 2 3 8 9 6" xfId="30515"/>
    <cellStyle name="常规 2 6 5 8 10" xfId="30516"/>
    <cellStyle name="常规 2 2 4 8 15 5" xfId="30517"/>
    <cellStyle name="常规 2 7 4 12 12" xfId="30518"/>
    <cellStyle name="常规 2 2 3 8 9 7" xfId="30519"/>
    <cellStyle name="常规 2 6 5 8 11" xfId="30520"/>
    <cellStyle name="常规 2 2 4 6 2 14" xfId="30521"/>
    <cellStyle name="常规 2 2 4 8 15 5 2" xfId="30522"/>
    <cellStyle name="常规 2 2 3 8 9 7 2" xfId="30523"/>
    <cellStyle name="常规 2 6 5 8 11 2" xfId="30524"/>
    <cellStyle name="常规 2 2 3 8 9 8 2" xfId="30525"/>
    <cellStyle name="常规 2 2 4 6 2 7 12" xfId="30526"/>
    <cellStyle name="常规 2 2 4 8 15 6 2" xfId="30527"/>
    <cellStyle name="常规 2 2 4 8 15 7" xfId="30528"/>
    <cellStyle name="常规 2 7 4 12 14" xfId="30529"/>
    <cellStyle name="常规 2 2 3 8 9 9" xfId="30530"/>
    <cellStyle name="常规 2 6 5 8 13" xfId="30531"/>
    <cellStyle name="常规 2 2 3 8 9 9 2" xfId="30532"/>
    <cellStyle name="常规 2 2 4 8 15 7 2" xfId="30533"/>
    <cellStyle name="常规 2 2 3 9 10" xfId="30534"/>
    <cellStyle name="常规 2 2 3 9 10 10" xfId="30535"/>
    <cellStyle name="常规 2 2 4 6_BCNS01标段清单细目" xfId="30536"/>
    <cellStyle name="常规 2 4 8" xfId="30537"/>
    <cellStyle name="常规 2 2 3 9 10 10 2" xfId="30538"/>
    <cellStyle name="常规 2 4 8 2" xfId="30539"/>
    <cellStyle name="常规 2 2 3 9 10 11" xfId="30540"/>
    <cellStyle name="常规 2 4 9" xfId="30541"/>
    <cellStyle name="常规 2 2 3 9 10 12" xfId="30542"/>
    <cellStyle name="常规 2 2 3 9 10 13" xfId="30543"/>
    <cellStyle name="常规 2 2 3 9 10 2" xfId="30544"/>
    <cellStyle name="常规 2 2 3 9 10 2 2" xfId="30545"/>
    <cellStyle name="常规 2 2 3 9 10 3" xfId="30546"/>
    <cellStyle name="常规 2 2 4 8 10 9 2" xfId="30547"/>
    <cellStyle name="常规 2 2 3 9 10 3 2" xfId="30548"/>
    <cellStyle name="常规 2 4 17" xfId="30549"/>
    <cellStyle name="常规 2 2 3 9 10 4" xfId="30550"/>
    <cellStyle name="常规 2 2 3 9 10 5" xfId="30551"/>
    <cellStyle name="常规 2 2 4 6 6 4 2" xfId="30552"/>
    <cellStyle name="常规 2 2 3 9 10 8" xfId="30553"/>
    <cellStyle name="常规 8 3 2 12 3" xfId="30554"/>
    <cellStyle name="常规 2 9 8" xfId="30555"/>
    <cellStyle name="常规 2 2 3 9 11 10" xfId="30556"/>
    <cellStyle name="常规 2 2 4 7 2 13 6" xfId="30557"/>
    <cellStyle name="常规 2 6 7 10 3" xfId="30558"/>
    <cellStyle name="常规 2 9 8 2" xfId="30559"/>
    <cellStyle name="常规 2 2 3 9 11 10 2" xfId="30560"/>
    <cellStyle name="常规 2 2 4 7 2 13 6 2" xfId="30561"/>
    <cellStyle name="常规 2 6 7 10 3 2" xfId="30562"/>
    <cellStyle name="常规 8 3 2 12 4" xfId="30563"/>
    <cellStyle name="常规 2 9 9" xfId="30564"/>
    <cellStyle name="常规 2 2 3 9 11 11" xfId="30565"/>
    <cellStyle name="常规 2 2 4 7 2 13 7" xfId="30566"/>
    <cellStyle name="常规 2 6 7 10 4" xfId="30567"/>
    <cellStyle name="常规 2 9 9 2" xfId="30568"/>
    <cellStyle name="常规 2 2 3 9 11 11 2" xfId="30569"/>
    <cellStyle name="常规 2 2 4 7 2 13 7 2" xfId="30570"/>
    <cellStyle name="常规 2 6 7 10 4 2" xfId="30571"/>
    <cellStyle name="常规 2 2 3 9 11 12" xfId="30572"/>
    <cellStyle name="常规 2 2 4 7 2 13 8" xfId="30573"/>
    <cellStyle name="常规 2 6 7 10 5" xfId="30574"/>
    <cellStyle name="常规 2 2 3 9 11 13" xfId="30575"/>
    <cellStyle name="常规 2 2 4 7 2 13 9" xfId="30576"/>
    <cellStyle name="常规 2 6 7 10 6" xfId="30577"/>
    <cellStyle name="常规 2 7 8 12 9 2" xfId="30578"/>
    <cellStyle name="常规 2 2 3 9 11 14" xfId="30579"/>
    <cellStyle name="常规 2 6 7 10 7" xfId="30580"/>
    <cellStyle name="常规 2 2 3 9 11 2" xfId="30581"/>
    <cellStyle name="常规 2 2 4 5 3 13" xfId="30582"/>
    <cellStyle name="常规 6 6 2 9 3" xfId="30583"/>
    <cellStyle name="常规 2 2 3 9 11 2 2" xfId="30584"/>
    <cellStyle name="常规 2 2 3 9 11 3" xfId="30585"/>
    <cellStyle name="常规 2 2 4 5 3 14" xfId="30586"/>
    <cellStyle name="常规 2 9 17" xfId="30587"/>
    <cellStyle name="常规 2 2 3 9 11 3 2" xfId="30588"/>
    <cellStyle name="常规 2 2 3 9 11 4" xfId="30589"/>
    <cellStyle name="常规 2 2 3 9 11 4 2" xfId="30590"/>
    <cellStyle name="常规 2 2 3 9 11 5" xfId="30591"/>
    <cellStyle name="常规 2 2 4 6 6 5 2" xfId="30592"/>
    <cellStyle name="常规 2 2 3 9 11 5 2" xfId="30593"/>
    <cellStyle name="常规 2 2 3 9 11 6 2" xfId="30594"/>
    <cellStyle name="常规 2 2 3 9 11 8" xfId="30595"/>
    <cellStyle name="常规 2 2 3 9 11 8 2" xfId="30596"/>
    <cellStyle name="常规 2 2 3 9 11 9 2" xfId="30597"/>
    <cellStyle name="常规 2 2 3 9 12" xfId="30598"/>
    <cellStyle name="常规 2 2 3 9 12 10 2" xfId="30599"/>
    <cellStyle name="常规 2 6 7 15 3 2" xfId="30600"/>
    <cellStyle name="常规 2 2 3 9 12 11 2" xfId="30601"/>
    <cellStyle name="常规 2 6 7 15 4 2" xfId="30602"/>
    <cellStyle name="常规 2 2 3 9 12 12" xfId="30603"/>
    <cellStyle name="常规 2 6 7 15 5" xfId="30604"/>
    <cellStyle name="常规 36 6 6 2" xfId="30605"/>
    <cellStyle name="常规 2 2 3 9 12 13" xfId="30606"/>
    <cellStyle name="常规 2 6 7 15 6" xfId="30607"/>
    <cellStyle name="常规 2 2 3 9 12 4" xfId="30608"/>
    <cellStyle name="常规 2 2 3 9 12 4 2" xfId="30609"/>
    <cellStyle name="常规 2 2 3 9 12 5" xfId="30610"/>
    <cellStyle name="常规 2 2 4 6 6 6 2" xfId="30611"/>
    <cellStyle name="常规 2 2 3 9 12 5 2" xfId="30612"/>
    <cellStyle name="常规 2 2 3 9 12 7 2" xfId="30613"/>
    <cellStyle name="常规 2 2 3 9 12 8" xfId="30614"/>
    <cellStyle name="常规 2 2 3 9 12 8 2" xfId="30615"/>
    <cellStyle name="常规 2 2 3 9 12 9 2" xfId="30616"/>
    <cellStyle name="常规 2 2 3 9 13 10" xfId="30617"/>
    <cellStyle name="常规 2 2 3 9 13 10 2" xfId="30618"/>
    <cellStyle name="常规 2 2 3 9 13 11 2" xfId="30619"/>
    <cellStyle name="常规 2 2 3 9 13 12" xfId="30620"/>
    <cellStyle name="常规 2 2 3 9 13 14" xfId="30621"/>
    <cellStyle name="常规 2 2 3 9 13 4" xfId="30622"/>
    <cellStyle name="常规 2 2 3 9 13 4 2" xfId="30623"/>
    <cellStyle name="常规 2 2 3 9 13 5" xfId="30624"/>
    <cellStyle name="常规 2 2 4 6 6 7 2" xfId="30625"/>
    <cellStyle name="常规 2 2 3 9 13 5 2" xfId="30626"/>
    <cellStyle name="常规 2 6 8 2 13 10" xfId="30627"/>
    <cellStyle name="常规 33 4 7 2" xfId="30628"/>
    <cellStyle name="常规 28 4 7 2" xfId="30629"/>
    <cellStyle name="常规 2 2 3 9 13 7" xfId="30630"/>
    <cellStyle name="常规 2 2 3 9 13 7 2" xfId="30631"/>
    <cellStyle name="常规 2 2 3 9 13 8" xfId="30632"/>
    <cellStyle name="常规 2 2 3 9 13 8 2" xfId="30633"/>
    <cellStyle name="常规 2 2 3 9 13 9 2" xfId="30634"/>
    <cellStyle name="常规 2 2 3 9 14" xfId="30635"/>
    <cellStyle name="常规 2 2 3 9 14 10" xfId="30636"/>
    <cellStyle name="常规 2 2 3 9 14 11 2" xfId="30637"/>
    <cellStyle name="常规 2 2 3 9 14 12" xfId="30638"/>
    <cellStyle name="常规 2 2 3 9 14 13" xfId="30639"/>
    <cellStyle name="常规 2 2 3 9 14 14" xfId="30640"/>
    <cellStyle name="常规 2 2 4 3 2 9 11 2" xfId="30641"/>
    <cellStyle name="常规 2 2 3 9 14 4" xfId="30642"/>
    <cellStyle name="常规 2 2 3 9 14 4 2" xfId="30643"/>
    <cellStyle name="常规 2 2 3 9 14 5" xfId="30644"/>
    <cellStyle name="常规 2 2 4 6 6 8 2" xfId="30645"/>
    <cellStyle name="常规 2 2 3 9 14 5 2" xfId="30646"/>
    <cellStyle name="常规 33 4 8 2" xfId="30647"/>
    <cellStyle name="常规 28 4 8 2" xfId="30648"/>
    <cellStyle name="常规 2 2 3 9 14 7" xfId="30649"/>
    <cellStyle name="常规 8 7 2 12 4" xfId="30650"/>
    <cellStyle name="常规 2 2 4 4 11 11" xfId="30651"/>
    <cellStyle name="常规 2 2 3 9 14 7 2" xfId="30652"/>
    <cellStyle name="常规 2 2 4 4 11 11 2" xfId="30653"/>
    <cellStyle name="常规 2 2 3 9 14 8" xfId="30654"/>
    <cellStyle name="常规 2 2 4 4 11 12" xfId="30655"/>
    <cellStyle name="常规 2 2 3 9 14 8 2" xfId="30656"/>
    <cellStyle name="常规 2 2 3 9 14 9" xfId="30657"/>
    <cellStyle name="常规 2 2 4 4 11 13" xfId="30658"/>
    <cellStyle name="常规 2 2 3 9 14 9 2" xfId="30659"/>
    <cellStyle name="常规 2 2 3 9 15" xfId="30660"/>
    <cellStyle name="常规 2 2 3 9 20" xfId="30661"/>
    <cellStyle name="常规 2 2 3 9 9 7 2" xfId="30662"/>
    <cellStyle name="常规 2 2 3 9 16" xfId="30663"/>
    <cellStyle name="常规 2 2 3 9 21" xfId="30664"/>
    <cellStyle name="常规 2 2 3 9 17" xfId="30665"/>
    <cellStyle name="常规 2 2 3 9 22" xfId="30666"/>
    <cellStyle name="常规 2 6 3 2 11 3 2" xfId="30667"/>
    <cellStyle name="常规 2 2 3 9 18" xfId="30668"/>
    <cellStyle name="常规 2 2 3 9 23" xfId="30669"/>
    <cellStyle name="常规 2 2 3 9 2" xfId="30670"/>
    <cellStyle name="常规 2 4 2 10 5" xfId="30671"/>
    <cellStyle name="常规 2 2 3 9 2 10" xfId="30672"/>
    <cellStyle name="常规 2 2 3 9 2 10 2" xfId="30673"/>
    <cellStyle name="常规 2 2 3 9 2 11" xfId="30674"/>
    <cellStyle name="常规 2 2 3 9 2 11 2" xfId="30675"/>
    <cellStyle name="常规 2 2 3 9 2 12" xfId="30676"/>
    <cellStyle name="常规 2 2 4 8 8 7 2" xfId="30677"/>
    <cellStyle name="常规 2 7 6 2 3 5 2" xfId="30678"/>
    <cellStyle name="常规 2 2 3 9 2 14" xfId="30679"/>
    <cellStyle name="常规 2 2 3 9 2 2" xfId="30680"/>
    <cellStyle name="常规 2 4 2 10 5 2" xfId="30681"/>
    <cellStyle name="常规 2 2 3 9 2 2 2" xfId="30682"/>
    <cellStyle name="常规 2 2 3 9 2 3 2" xfId="30683"/>
    <cellStyle name="常规 2 2 3 9 2 4" xfId="30684"/>
    <cellStyle name="常规 2 2 3 9 2 5 2" xfId="30685"/>
    <cellStyle name="常规 2 2 3 9 2 6" xfId="30686"/>
    <cellStyle name="常规 2 2 4 6 14 7 2" xfId="30687"/>
    <cellStyle name="常规 2 2 3 9 2 6 2" xfId="30688"/>
    <cellStyle name="常规 2 2 3 9 2 7" xfId="30689"/>
    <cellStyle name="常规 2 2 3 9 2 7 2" xfId="30690"/>
    <cellStyle name="常规 33 11 2 2" xfId="30691"/>
    <cellStyle name="常规 28 11 2 2" xfId="30692"/>
    <cellStyle name="常规 2 2 3 9 2 8 2" xfId="30693"/>
    <cellStyle name="常规 33 11 3" xfId="30694"/>
    <cellStyle name="常规 28 11 3" xfId="30695"/>
    <cellStyle name="常规 2 2 3 9 2 9" xfId="30696"/>
    <cellStyle name="常规 2 2 3 9 25" xfId="30697"/>
    <cellStyle name="常规 2 2 3 9 26" xfId="30698"/>
    <cellStyle name="常规 2 2 3 9 3 10" xfId="30699"/>
    <cellStyle name="常规 2 2 3 9 3 10 2" xfId="30700"/>
    <cellStyle name="常规 2 2 3 9 3 11" xfId="30701"/>
    <cellStyle name="常规 2 2 3 9 3 12" xfId="30702"/>
    <cellStyle name="常规 2 2 3 9 3 13" xfId="30703"/>
    <cellStyle name="常规 2 2 3 9 3 3 2" xfId="30704"/>
    <cellStyle name="常规 2 2 3 9 3 4" xfId="30705"/>
    <cellStyle name="常规 2 2 3 9 3 4 2" xfId="30706"/>
    <cellStyle name="常规 2 2 3 9 3 5 2" xfId="30707"/>
    <cellStyle name="常规 2 2 3 9 3 6" xfId="30708"/>
    <cellStyle name="常规 2 2 4 6 14 8 2" xfId="30709"/>
    <cellStyle name="常规 2 2 3 9 3 6 2" xfId="30710"/>
    <cellStyle name="常规 2 2 3 9 3 7" xfId="30711"/>
    <cellStyle name="常规 33 12 2 2" xfId="30712"/>
    <cellStyle name="常规 28 12 2 2" xfId="30713"/>
    <cellStyle name="常规 2 2 3 9 3 8 2" xfId="30714"/>
    <cellStyle name="常规 33 12 3" xfId="30715"/>
    <cellStyle name="常规 28 12 3" xfId="30716"/>
    <cellStyle name="常规 2 2 3 9 3 9" xfId="30717"/>
    <cellStyle name="常规 33 12 3 2" xfId="30718"/>
    <cellStyle name="常规 28 12 3 2" xfId="30719"/>
    <cellStyle name="常规 2 2 3 9 3 9 2" xfId="30720"/>
    <cellStyle name="常规 2 2 3 9 4" xfId="30721"/>
    <cellStyle name="常规 2 4 2 10 7" xfId="30722"/>
    <cellStyle name="常规 2 2 3 9 4 10" xfId="30723"/>
    <cellStyle name="常规 2 2 3 9 4 10 2" xfId="30724"/>
    <cellStyle name="常规 2 2 3 9 4 11" xfId="30725"/>
    <cellStyle name="常规 2 2 3 9 4 12" xfId="30726"/>
    <cellStyle name="常规 2 2 3 9 4 13" xfId="30727"/>
    <cellStyle name="常规 2 2 3 9 4 14" xfId="30728"/>
    <cellStyle name="常规 2 2 3 9 4 2" xfId="30729"/>
    <cellStyle name="常规 4 5 2 3" xfId="30730"/>
    <cellStyle name="常规 2 4 2 10 7 2" xfId="30731"/>
    <cellStyle name="常规 2 2 3 9 4 3" xfId="30732"/>
    <cellStyle name="常规 2 7 3 12 6" xfId="30733"/>
    <cellStyle name="常规 2 2 3 9 4 3 2" xfId="30734"/>
    <cellStyle name="常规 2 2 3 9 4 4" xfId="30735"/>
    <cellStyle name="常规 2 7 3 13 6" xfId="30736"/>
    <cellStyle name="常规 2 2 3 9 4 4 2" xfId="30737"/>
    <cellStyle name="常规 2 7 3 14 6" xfId="30738"/>
    <cellStyle name="常规 2 2 3 9 4 5 2" xfId="30739"/>
    <cellStyle name="常规 2 2 3 9 4 6" xfId="30740"/>
    <cellStyle name="常规 2 2 4 6 14 9 2" xfId="30741"/>
    <cellStyle name="常规 2 7 3 15 6" xfId="30742"/>
    <cellStyle name="常规 2 2 3 9 4 6 2" xfId="30743"/>
    <cellStyle name="常规 2 2 3 9 4 7" xfId="30744"/>
    <cellStyle name="常规 33 13 2" xfId="30745"/>
    <cellStyle name="常规 28 13 2" xfId="30746"/>
    <cellStyle name="常规 2 2 3 9 4 8" xfId="30747"/>
    <cellStyle name="常规 33 13 2 2" xfId="30748"/>
    <cellStyle name="常规 28 13 2 2" xfId="30749"/>
    <cellStyle name="常规 2 2 3 9 4 8 2" xfId="30750"/>
    <cellStyle name="常规 33 13 3" xfId="30751"/>
    <cellStyle name="常规 28 13 3" xfId="30752"/>
    <cellStyle name="常规 2 2 3 9 4 9" xfId="30753"/>
    <cellStyle name="常规 2 2 3 9 5" xfId="30754"/>
    <cellStyle name="常规 2 4 2 10 8" xfId="30755"/>
    <cellStyle name="常规 2 2 3 9 5 10" xfId="30756"/>
    <cellStyle name="常规 3 9 11 4" xfId="30757"/>
    <cellStyle name="常规 2 6 6 13 11 2" xfId="30758"/>
    <cellStyle name="常规 2 2 3 9 5 10 2" xfId="30759"/>
    <cellStyle name="常规 2 2 3 9 5 11 2" xfId="30760"/>
    <cellStyle name="常规 2 2 3 9 5 12" xfId="30761"/>
    <cellStyle name="常规 2 6 7 2 9 4 2" xfId="30762"/>
    <cellStyle name="常规 2 2 3 9 5 13" xfId="30763"/>
    <cellStyle name="常规 2 2 3 9 5 14" xfId="30764"/>
    <cellStyle name="常规 4 5 3 3" xfId="30765"/>
    <cellStyle name="常规 2 4 2 10 8 2" xfId="30766"/>
    <cellStyle name="常规 2 2 3 9 5 2" xfId="30767"/>
    <cellStyle name="常规 2 6 7 2 9 10" xfId="30768"/>
    <cellStyle name="常规 2 2 3 9 5 2 2" xfId="30769"/>
    <cellStyle name="常规 2 6 7 2 9 10 2" xfId="30770"/>
    <cellStyle name="常规 2 2 3 9 5 3" xfId="30771"/>
    <cellStyle name="常规 2 6 7 2 9 11" xfId="30772"/>
    <cellStyle name="常规 2 2 3 9 5 3 2" xfId="30773"/>
    <cellStyle name="常规 2 6 7 2 9 11 2" xfId="30774"/>
    <cellStyle name="常规 2 2 3 9 5 4" xfId="30775"/>
    <cellStyle name="常规 2 6 7 2 9 12" xfId="30776"/>
    <cellStyle name="常规 35 2 10" xfId="30777"/>
    <cellStyle name="常规 2 2 3 9 5 4 2" xfId="30778"/>
    <cellStyle name="常规 2 2 3 9 5 5 2" xfId="30779"/>
    <cellStyle name="常规 2 2 3 9 5 6" xfId="30780"/>
    <cellStyle name="常规 2 6 7 2 9 14" xfId="30781"/>
    <cellStyle name="常规 2 2 3 9 5 6 2" xfId="30782"/>
    <cellStyle name="常规 2 2 3 9 5 7" xfId="30783"/>
    <cellStyle name="常规 2 2 4 3 6 10 2" xfId="30784"/>
    <cellStyle name="常规 2 2 3 9 5 7 2" xfId="30785"/>
    <cellStyle name="常规 33 14 2" xfId="30786"/>
    <cellStyle name="常规 28 14 2" xfId="30787"/>
    <cellStyle name="常规 2 2 3 9 5 8" xfId="30788"/>
    <cellStyle name="常规 33 14 2 2" xfId="30789"/>
    <cellStyle name="常规 28 14 2 2" xfId="30790"/>
    <cellStyle name="常规 2 2 3 9 5 8 2" xfId="30791"/>
    <cellStyle name="常规 33 14 3" xfId="30792"/>
    <cellStyle name="常规 28 14 3" xfId="30793"/>
    <cellStyle name="常规 2 2 3 9 5 9" xfId="30794"/>
    <cellStyle name="常规 35 3 10" xfId="30795"/>
    <cellStyle name="常规 33 14 3 2" xfId="30796"/>
    <cellStyle name="常规 28 14 3 2" xfId="30797"/>
    <cellStyle name="常规 2 2 3 9 5 9 2" xfId="30798"/>
    <cellStyle name="常规 2 2 3 9 6 10" xfId="30799"/>
    <cellStyle name="常规 2 2 3 9 6 10 2" xfId="30800"/>
    <cellStyle name="常规 2 2 3 9 6 11 2" xfId="30801"/>
    <cellStyle name="常规 2 2 4 8 9 2 2" xfId="30802"/>
    <cellStyle name="常规 2 2 3 9 6 12" xfId="30803"/>
    <cellStyle name="常规 2 6 7 2 9 9 2" xfId="30804"/>
    <cellStyle name="常规 2 2 3 9 6 14" xfId="30805"/>
    <cellStyle name="常规 2 2 3 9 6 2" xfId="30806"/>
    <cellStyle name="常规 4 5 4 3" xfId="30807"/>
    <cellStyle name="常规 2 4 2 10 9 2" xfId="30808"/>
    <cellStyle name="常规 2 2 3 9 6 2 2" xfId="30809"/>
    <cellStyle name="常规 2 2 3 9 6 3" xfId="30810"/>
    <cellStyle name="常规 2 2 3 9 6 3 2" xfId="30811"/>
    <cellStyle name="常规 35 7 10" xfId="30812"/>
    <cellStyle name="常规 2 2 3 9 6 4 2" xfId="30813"/>
    <cellStyle name="常规 2 2 4 4 2 3 10 2" xfId="30814"/>
    <cellStyle name="常规 2 2 3 9 6 5 2" xfId="30815"/>
    <cellStyle name="常规 2 2 4 4 2 3 11 2" xfId="30816"/>
    <cellStyle name="常规 2 2 3 9 6 6" xfId="30817"/>
    <cellStyle name="常规 2 2 4 4 2 3 12" xfId="30818"/>
    <cellStyle name="常规 2 2 3 9 6 6 2" xfId="30819"/>
    <cellStyle name="常规 2 2 3 9 6 7" xfId="30820"/>
    <cellStyle name="常规 2 2 4 3 6 11 2" xfId="30821"/>
    <cellStyle name="常规 2 2 4 4 2 3 13" xfId="30822"/>
    <cellStyle name="常规 2 2 3 9 6 7 2" xfId="30823"/>
    <cellStyle name="常规 2 2 3 9 6 8" xfId="30824"/>
    <cellStyle name="常规 2 2 4 4 2 3 14" xfId="30825"/>
    <cellStyle name="常规 2 2 3 9 6 8 2" xfId="30826"/>
    <cellStyle name="常规 2 2 3 9 7" xfId="30827"/>
    <cellStyle name="常规 2 2 3 9 7 10" xfId="30828"/>
    <cellStyle name="常规 2 2 3 9 7 11" xfId="30829"/>
    <cellStyle name="常规 2 2 3 9 7 12" xfId="30830"/>
    <cellStyle name="常规 2 2 4 8 9 7 2" xfId="30831"/>
    <cellStyle name="常规 2 7 6 2 4 5 2" xfId="30832"/>
    <cellStyle name="常规 2 2 3 9 7 14" xfId="30833"/>
    <cellStyle name="常规 2 2 3 9 7 2" xfId="30834"/>
    <cellStyle name="常规 2 2 3 9 7 2 2" xfId="30835"/>
    <cellStyle name="常规 2 2 3 9 7 3" xfId="30836"/>
    <cellStyle name="常规 2 2 3 9 7 3 2" xfId="30837"/>
    <cellStyle name="常规 2 2 3 9 7 5" xfId="30838"/>
    <cellStyle name="常规 2 2 3 9 7 5 2" xfId="30839"/>
    <cellStyle name="常规 2 2 3 9 7 6" xfId="30840"/>
    <cellStyle name="常规 2 2 3 9 7 6 2" xfId="30841"/>
    <cellStyle name="常规 3 4 13 4" xfId="30842"/>
    <cellStyle name="常规 2 2 4 3 12 14" xfId="30843"/>
    <cellStyle name="常规 2 2 3 9 7 7" xfId="30844"/>
    <cellStyle name="常规 2 2 3 9 7 7 2" xfId="30845"/>
    <cellStyle name="常规 2 2 3 9 7 8" xfId="30846"/>
    <cellStyle name="常规 2 2 3 9 7 8 2" xfId="30847"/>
    <cellStyle name="常规 2 2 3 9 8" xfId="30848"/>
    <cellStyle name="常规 2 6 3 2 11 10" xfId="30849"/>
    <cellStyle name="常规 2 2 3 9 8 11" xfId="30850"/>
    <cellStyle name="常规 2 2 3 9 8 3 2" xfId="30851"/>
    <cellStyle name="常规 2 2 3 9 8 4 2" xfId="30852"/>
    <cellStyle name="常规 2 2 3 9 8 5" xfId="30853"/>
    <cellStyle name="常规 2 2 3 9 8 5 2" xfId="30854"/>
    <cellStyle name="常规 2 2 3 9 8 6" xfId="30855"/>
    <cellStyle name="常规 2 2 3 9 8 7" xfId="30856"/>
    <cellStyle name="常规 2 2 3 9 8 8" xfId="30857"/>
    <cellStyle name="常规 2 2 3 9 8 8 2" xfId="30858"/>
    <cellStyle name="常规 2 2 3 9 9 10 2" xfId="30859"/>
    <cellStyle name="常规 2 2 3 9 9 11" xfId="30860"/>
    <cellStyle name="常规 2 2 3 9 9 11 2" xfId="30861"/>
    <cellStyle name="常规 2 2 3 9 9 13" xfId="30862"/>
    <cellStyle name="常规 2 2 3 9 9 14" xfId="30863"/>
    <cellStyle name="常规 2 7 4 12 6" xfId="30864"/>
    <cellStyle name="常规 2 2 3 9 9 3 2" xfId="30865"/>
    <cellStyle name="常规 2 2 4 4 2 10 9 2" xfId="30866"/>
    <cellStyle name="常规 2 7 4 13 6" xfId="30867"/>
    <cellStyle name="常规 2 2 3 9 9 4 2" xfId="30868"/>
    <cellStyle name="常规 2 2 3 9 9 5" xfId="30869"/>
    <cellStyle name="常规 2 7 4 14 6" xfId="30870"/>
    <cellStyle name="常规 2 2 3 9 9 5 2" xfId="30871"/>
    <cellStyle name="常规 2 2 3 9 9 6" xfId="30872"/>
    <cellStyle name="常规 2 7 4 15 6" xfId="30873"/>
    <cellStyle name="常规 2 2 3 9 9 6 2" xfId="30874"/>
    <cellStyle name="常规 2 2 3 9 9 7" xfId="30875"/>
    <cellStyle name="常规 2 2 3 9 9 8" xfId="30876"/>
    <cellStyle name="常规 2 2 3 9 9 8 2" xfId="30877"/>
    <cellStyle name="常规 3 3 2 5 3" xfId="30878"/>
    <cellStyle name="常规 2 2 3 9_BCNS01标段清单细目" xfId="30879"/>
    <cellStyle name="常规 2 2 4" xfId="30880"/>
    <cellStyle name="常规 2 2 4 10" xfId="30881"/>
    <cellStyle name="常规 2 7 7 7 7" xfId="30882"/>
    <cellStyle name="常规 2 2 4 10 10" xfId="30883"/>
    <cellStyle name="常规 2 7 7 7 7 2" xfId="30884"/>
    <cellStyle name="常规 2 2 4 10 10 2" xfId="30885"/>
    <cellStyle name="常规 2 2 4 9 3 4" xfId="30886"/>
    <cellStyle name="常规 2 2 4 10 2" xfId="30887"/>
    <cellStyle name="常规 2 2 4 10 2 2" xfId="30888"/>
    <cellStyle name="常规 2 2 4 10 3" xfId="30889"/>
    <cellStyle name="常规 2 7 7 7 12" xfId="30890"/>
    <cellStyle name="常规 2 2 4 10 3 2" xfId="30891"/>
    <cellStyle name="常规 2 7 5 9 2" xfId="30892"/>
    <cellStyle name="常规 2 2 4 10 4" xfId="30893"/>
    <cellStyle name="常规 2 7 5 9 2 2" xfId="30894"/>
    <cellStyle name="常规 2 2 4 10 4 2" xfId="30895"/>
    <cellStyle name="常规 2 7 5 9 3" xfId="30896"/>
    <cellStyle name="常规 2 2 4 10 5" xfId="30897"/>
    <cellStyle name="常规 6 6 2 11" xfId="30898"/>
    <cellStyle name="常规 2 7 5 9 3 2" xfId="30899"/>
    <cellStyle name="常规 2 2 4 10 5 2" xfId="30900"/>
    <cellStyle name="常规 2 7 5 9 4" xfId="30901"/>
    <cellStyle name="常规 2 2 4 10 6" xfId="30902"/>
    <cellStyle name="常规 2 7 5 9 4 2" xfId="30903"/>
    <cellStyle name="常规 2 2 4 10 6 2" xfId="30904"/>
    <cellStyle name="常规 2 7 5 9 5 2" xfId="30905"/>
    <cellStyle name="常规 2 2 4 10 7 2" xfId="30906"/>
    <cellStyle name="常规 2 2 4 11" xfId="30907"/>
    <cellStyle name="常规 7 2 6 4" xfId="30908"/>
    <cellStyle name="常规 2 2 4 11 10" xfId="30909"/>
    <cellStyle name="常规 2 2 4 11 10 2" xfId="30910"/>
    <cellStyle name="常规 2 2 4 11 2" xfId="30911"/>
    <cellStyle name="常规 2 2 4 11 2 2" xfId="30912"/>
    <cellStyle name="常规 2 2 4 11 3" xfId="30913"/>
    <cellStyle name="常规 2 2 4 11 3 2" xfId="30914"/>
    <cellStyle name="常规 2 2 4 11 4" xfId="30915"/>
    <cellStyle name="常规 2 2 4 11 4 2" xfId="30916"/>
    <cellStyle name="常规 2 2 4 11 5" xfId="30917"/>
    <cellStyle name="常规 2 2 4 11 5 2" xfId="30918"/>
    <cellStyle name="常规 2 2 4 11 6 2" xfId="30919"/>
    <cellStyle name="常规 2 2 4 11 7 2" xfId="30920"/>
    <cellStyle name="常规 37 11 4 2" xfId="30921"/>
    <cellStyle name="常规 2 2 4 12 10 2" xfId="30922"/>
    <cellStyle name="常规 2 7 2 2 14 8" xfId="30923"/>
    <cellStyle name="常规 2 2 4 12 2" xfId="30924"/>
    <cellStyle name="常规 2 2 4 12 2 2" xfId="30925"/>
    <cellStyle name="常规 2 2 4 12 3" xfId="30926"/>
    <cellStyle name="常规 2 2 4 12 3 2" xfId="30927"/>
    <cellStyle name="常规 2 2 4 12 4" xfId="30928"/>
    <cellStyle name="常规 2 2 4 12 4 2" xfId="30929"/>
    <cellStyle name="常规 2 2 4 12 5" xfId="30930"/>
    <cellStyle name="常规 2 2 4 12 5 2" xfId="30931"/>
    <cellStyle name="常规 2 2 4 12 7 2" xfId="30932"/>
    <cellStyle name="常规 2 2 4 12 8" xfId="30933"/>
    <cellStyle name="常规 2 2 4 12 8 2" xfId="30934"/>
    <cellStyle name="常规 2 2 4 12 9" xfId="30935"/>
    <cellStyle name="常规 2 2 4 12 9 2" xfId="30936"/>
    <cellStyle name="常规 2 7 7 2 5 7 2" xfId="30937"/>
    <cellStyle name="常规 2 2 4 13" xfId="30938"/>
    <cellStyle name="常规 2 2 4 13 10 2" xfId="30939"/>
    <cellStyle name="常规 2 2 4 13 5" xfId="30940"/>
    <cellStyle name="常规 2 2 4 13 8" xfId="30941"/>
    <cellStyle name="常规 2 2 4 13 9" xfId="30942"/>
    <cellStyle name="常规 2 2 4 13 9 2" xfId="30943"/>
    <cellStyle name="常规 2 2 4 14" xfId="30944"/>
    <cellStyle name="常规 2 7 8 2 7" xfId="30945"/>
    <cellStyle name="常规 2 2 4 14 10" xfId="30946"/>
    <cellStyle name="常规 2 2 4 5 2 10 2" xfId="30947"/>
    <cellStyle name="常规 2 2 4 5 2 10 2 2" xfId="30948"/>
    <cellStyle name="常规 2 7 8 2 7 2" xfId="30949"/>
    <cellStyle name="常规 2 2 4 14 10 2" xfId="30950"/>
    <cellStyle name="常规 2 6 5 7 8" xfId="30951"/>
    <cellStyle name="常规 2 2 4 14 2" xfId="30952"/>
    <cellStyle name="常规 2 2 4 14 3" xfId="30953"/>
    <cellStyle name="常规 2 2 4 14 4" xfId="30954"/>
    <cellStyle name="常规 2 2 4 14 5" xfId="30955"/>
    <cellStyle name="常规 2 2 4 14 7" xfId="30956"/>
    <cellStyle name="常规 2 2 4 14 8" xfId="30957"/>
    <cellStyle name="常规 2 2 4 14 9" xfId="30958"/>
    <cellStyle name="常规 2 2 4 14 9 2" xfId="30959"/>
    <cellStyle name="常规 2 2 4 5 2 11 12" xfId="30960"/>
    <cellStyle name="常规 2 7 5 2 14 7 2" xfId="30961"/>
    <cellStyle name="常规 2 2 4 15" xfId="30962"/>
    <cellStyle name="常规 2 2 4 20" xfId="30963"/>
    <cellStyle name="常规 2 6 3 7 6 2" xfId="30964"/>
    <cellStyle name="常规 2 7 8 7 7" xfId="30965"/>
    <cellStyle name="常规 2 2 4 15 10" xfId="30966"/>
    <cellStyle name="常规 2 2 4 20 10" xfId="30967"/>
    <cellStyle name="常规 2 2 4 5 2 15 2" xfId="30968"/>
    <cellStyle name="常规 2 2 4 5 2 20 2" xfId="30969"/>
    <cellStyle name="常规 2 7 8 7 7 2" xfId="30970"/>
    <cellStyle name="常规 2 2 4 15 10 2" xfId="30971"/>
    <cellStyle name="常规 2 2 4 20 10 2" xfId="30972"/>
    <cellStyle name="常规 2 7 8 7 9" xfId="30973"/>
    <cellStyle name="常规 2 2 4 15 12" xfId="30974"/>
    <cellStyle name="常规 2 2 4 20 12" xfId="30975"/>
    <cellStyle name="常规 2 2 4 15 14" xfId="30976"/>
    <cellStyle name="常规 2 2 4 20 14" xfId="30977"/>
    <cellStyle name="常规 2 2 4 15 2" xfId="30978"/>
    <cellStyle name="常规 2 2 4 20 2" xfId="30979"/>
    <cellStyle name="常规 2 2 4 15 3" xfId="30980"/>
    <cellStyle name="常规 2 2 4 20 3" xfId="30981"/>
    <cellStyle name="常规 2 2 4 15 5" xfId="30982"/>
    <cellStyle name="常规 2 2 4 20 5" xfId="30983"/>
    <cellStyle name="常规 2 2 4 15 7" xfId="30984"/>
    <cellStyle name="常规 2 2 4 20 7" xfId="30985"/>
    <cellStyle name="常规 2 2 4 16" xfId="30986"/>
    <cellStyle name="常规 2 2 4 21" xfId="30987"/>
    <cellStyle name="常规 7 3 6 4" xfId="30988"/>
    <cellStyle name="常规 2 2 4 16 10" xfId="30989"/>
    <cellStyle name="常规 2 2 4 21 10" xfId="30990"/>
    <cellStyle name="常规 2 2 4 16 10 2" xfId="30991"/>
    <cellStyle name="常规 2 2 4 21 10 2" xfId="30992"/>
    <cellStyle name="常规 2 2 4 16 12" xfId="30993"/>
    <cellStyle name="常规 2 2 4 21 12" xfId="30994"/>
    <cellStyle name="常规 2 2 4 16 14" xfId="30995"/>
    <cellStyle name="常规 2 2 4 21 14" xfId="30996"/>
    <cellStyle name="常规 2 2 4 16 2" xfId="30997"/>
    <cellStyle name="常规 2 2 4 21 2" xfId="30998"/>
    <cellStyle name="常规 2 2 4 16 3" xfId="30999"/>
    <cellStyle name="常规 2 2 4 21 3" xfId="31000"/>
    <cellStyle name="常规 2 2 4 16 5" xfId="31001"/>
    <cellStyle name="常规 2 2 4 21 5" xfId="31002"/>
    <cellStyle name="常规 2 2 4 16 7" xfId="31003"/>
    <cellStyle name="常规 2 2 4 21 7" xfId="31004"/>
    <cellStyle name="常规 2 2 4 17" xfId="31005"/>
    <cellStyle name="常规 2 2 4 22" xfId="31006"/>
    <cellStyle name="常规 2 2 4 17 10 2" xfId="31007"/>
    <cellStyle name="常规 2 2 4 22 10 2" xfId="31008"/>
    <cellStyle name="常规 2 2 4 17 11 2" xfId="31009"/>
    <cellStyle name="常规 2 2 4 22 11 2" xfId="31010"/>
    <cellStyle name="常规 2 2 4 17 12" xfId="31011"/>
    <cellStyle name="常规 2 2 4 22 12" xfId="31012"/>
    <cellStyle name="常规 2 2 4 17 13" xfId="31013"/>
    <cellStyle name="常规 2 2 4 22 13" xfId="31014"/>
    <cellStyle name="常规 2 2 4 17 14" xfId="31015"/>
    <cellStyle name="常规 2 2 4 22 14" xfId="31016"/>
    <cellStyle name="常规 2 2 4 17 2" xfId="31017"/>
    <cellStyle name="常规 2 2 4 22 2" xfId="31018"/>
    <cellStyle name="常规 2 2 4 17 3" xfId="31019"/>
    <cellStyle name="常规 2 2 4 22 3" xfId="31020"/>
    <cellStyle name="常规 2 6 8 2 14 2 2" xfId="31021"/>
    <cellStyle name="常规 2 2 4 17 7" xfId="31022"/>
    <cellStyle name="常规 2 2 4 22 7" xfId="31023"/>
    <cellStyle name="常规 2 2 4 17 8" xfId="31024"/>
    <cellStyle name="常规 2 2 4 22 8" xfId="31025"/>
    <cellStyle name="常规 2 2 4 17 9" xfId="31026"/>
    <cellStyle name="常规 2 2 4 22 9" xfId="31027"/>
    <cellStyle name="常规 2 2 4 17 9 2" xfId="31028"/>
    <cellStyle name="常规 2 2 4 22 9 2" xfId="31029"/>
    <cellStyle name="常规 2 2 4 18 10 2" xfId="31030"/>
    <cellStyle name="常规 2 2 4 2 2 15 2" xfId="31031"/>
    <cellStyle name="常规 2 2 4 2 2 20 2" xfId="31032"/>
    <cellStyle name="常规 2 2 4 18 11 2" xfId="31033"/>
    <cellStyle name="常规 2 2 4 2 2 16 2" xfId="31034"/>
    <cellStyle name="常规 2 2 4 2 2 21 2" xfId="31035"/>
    <cellStyle name="常规 2 2 4 18 12" xfId="31036"/>
    <cellStyle name="常规 2 2 4 2 2 17" xfId="31037"/>
    <cellStyle name="常规 2 2 4 2 2 22" xfId="31038"/>
    <cellStyle name="常规 2 2 4 18 13" xfId="31039"/>
    <cellStyle name="常规 2 2 4 2 2 18" xfId="31040"/>
    <cellStyle name="常规 2 2 4 2 2 23" xfId="31041"/>
    <cellStyle name="常规 2 2 4 18 14" xfId="31042"/>
    <cellStyle name="常规 2 2 4 2 2 19" xfId="31043"/>
    <cellStyle name="常规 2 2 4 2 2 24" xfId="31044"/>
    <cellStyle name="常规 2 2 4 8 2 4 2 2" xfId="31045"/>
    <cellStyle name="常规 2 2 4 18 7" xfId="31046"/>
    <cellStyle name="常规 2 2 4 2 2 8" xfId="31047"/>
    <cellStyle name="常规 2 2 4 18 8" xfId="31048"/>
    <cellStyle name="常规 2 2 4 2 2 9" xfId="31049"/>
    <cellStyle name="常规 2 2 4 18 9" xfId="31050"/>
    <cellStyle name="常规 2 2 4 18 9 2" xfId="31051"/>
    <cellStyle name="常规 2 2 4 19 3" xfId="31052"/>
    <cellStyle name="常规 2 2 4 2 3 4" xfId="31053"/>
    <cellStyle name="常规 2 6 8 2 14 4 2" xfId="31054"/>
    <cellStyle name="常规 2 2 4 19 5" xfId="31055"/>
    <cellStyle name="常规 2 2 4 2 3 6" xfId="31056"/>
    <cellStyle name="常规 2 2 4 19 6" xfId="31057"/>
    <cellStyle name="常规 2 2 4 2 3 7" xfId="31058"/>
    <cellStyle name="常规 2 2 4 19 8" xfId="31059"/>
    <cellStyle name="常规 2 2 4 2 3 9" xfId="31060"/>
    <cellStyle name="常规 2 2 4 19 9" xfId="31061"/>
    <cellStyle name="常规 2 2 4 19 9 2" xfId="31062"/>
    <cellStyle name="常规 2 2 4 2" xfId="31063"/>
    <cellStyle name="常规 2 2 4 2 10" xfId="31064"/>
    <cellStyle name="常规 2 2 4 2 10 10" xfId="31065"/>
    <cellStyle name="常规 2 2 4 2 10 10 2" xfId="31066"/>
    <cellStyle name="常规 2 2 4 2 10 11" xfId="31067"/>
    <cellStyle name="常规 2 2 4 2 10 11 2" xfId="31068"/>
    <cellStyle name="常规 2 2 4 2 10 12" xfId="31069"/>
    <cellStyle name="常规 2 2 4 2 10 14" xfId="31070"/>
    <cellStyle name="常规 2 6 6 2 7 3 2" xfId="31071"/>
    <cellStyle name="常规 2 6 7 2 14 4 2" xfId="31072"/>
    <cellStyle name="常规 2 2 4 2 10 8 2" xfId="31073"/>
    <cellStyle name="常规 2 2 4 2 10 9 2" xfId="31074"/>
    <cellStyle name="常规 2 7 21 6 2" xfId="31075"/>
    <cellStyle name="常规 2 2 4 2 11" xfId="31076"/>
    <cellStyle name="常规 2 7 16 6 2" xfId="31077"/>
    <cellStyle name="常规 2 2 4 2 11 10" xfId="31078"/>
    <cellStyle name="常规 2 2 4 2 11 10 2" xfId="31079"/>
    <cellStyle name="常规 2 2 4 2 11 11" xfId="31080"/>
    <cellStyle name="常规 2 2 4 2 11 11 2" xfId="31081"/>
    <cellStyle name="常规 2 2 4 2 11 12" xfId="31082"/>
    <cellStyle name="常规 2 2 4 2 11 14" xfId="31083"/>
    <cellStyle name="常规 2 6 6 2 7 8 2" xfId="31084"/>
    <cellStyle name="常规 2 6 7 2 14 9 2" xfId="31085"/>
    <cellStyle name="常规 2 2 4 2 11 8 2" xfId="31086"/>
    <cellStyle name="常规 2 2 4 2 11 9" xfId="31087"/>
    <cellStyle name="常规 2 3 2 7 9 2" xfId="31088"/>
    <cellStyle name="常规 2 2 4 2 12" xfId="31089"/>
    <cellStyle name="常规 2 4 2 7 8 2" xfId="31090"/>
    <cellStyle name="常规 2 2 4 2 12 10" xfId="31091"/>
    <cellStyle name="常规 2 2 4 2 12 10 2" xfId="31092"/>
    <cellStyle name="常规 2 2 4 2 12 11" xfId="31093"/>
    <cellStyle name="常规 2 2 4 2 12 12" xfId="31094"/>
    <cellStyle name="常规 2 2 4 2 12 13" xfId="31095"/>
    <cellStyle name="常规 2 6 8 6 10 2" xfId="31096"/>
    <cellStyle name="常规 2 2 4 2 12 8 2" xfId="31097"/>
    <cellStyle name="常规 2 2 4 2 12 9" xfId="31098"/>
    <cellStyle name="常规 2 2 4 2 12 9 2" xfId="31099"/>
    <cellStyle name="常规 2 2 5 2 10" xfId="31100"/>
    <cellStyle name="常规 2 2 4 2 13" xfId="31101"/>
    <cellStyle name="常规 2 2 4 2 13 10" xfId="31102"/>
    <cellStyle name="常规 2 2 4 2 13 10 2" xfId="31103"/>
    <cellStyle name="常规 2 2 4 2 13 11 2" xfId="31104"/>
    <cellStyle name="常规 2 2 4 2 13 12" xfId="31105"/>
    <cellStyle name="常规 2 2 4 8 2 14 4 2" xfId="31106"/>
    <cellStyle name="常规 2 2 4 2 13 13" xfId="31107"/>
    <cellStyle name="常规 2 2 4 2 13 14" xfId="31108"/>
    <cellStyle name="常规 2 2 4 8 13 9 2" xfId="31109"/>
    <cellStyle name="常规 2 2 4 2 13 8 2" xfId="31110"/>
    <cellStyle name="常规 2 2 4 2 13 9" xfId="31111"/>
    <cellStyle name="常规 2 8 2 2 12" xfId="31112"/>
    <cellStyle name="常规 2 2 4 2 13 9 2" xfId="31113"/>
    <cellStyle name="常规 2 2 5 7 10" xfId="31114"/>
    <cellStyle name="常规 2 6 9 11 11" xfId="31115"/>
    <cellStyle name="常规 2 2 4 2 14" xfId="31116"/>
    <cellStyle name="常规 2 8 2 6 2" xfId="31117"/>
    <cellStyle name="常规 2 2 4 2 14 10" xfId="31118"/>
    <cellStyle name="常规 2 8 2 6 3 2" xfId="31119"/>
    <cellStyle name="常规 2 2 4 2 14 11 2" xfId="31120"/>
    <cellStyle name="常规 2 2 4 7" xfId="31121"/>
    <cellStyle name="常规 2 8 2 6 4" xfId="31122"/>
    <cellStyle name="常规 2 2 4 2 14 12" xfId="31123"/>
    <cellStyle name="常规 2 7 7 11 6 2" xfId="31124"/>
    <cellStyle name="常规 2 2 4 8 2 14 9 2" xfId="31125"/>
    <cellStyle name="常规 2 8 2 6 5" xfId="31126"/>
    <cellStyle name="常规 2 2 4 2 14 13" xfId="31127"/>
    <cellStyle name="常规 2 8 2 6 6" xfId="31128"/>
    <cellStyle name="常规 2 2 4 2 14 14" xfId="31129"/>
    <cellStyle name="常规 2 2 4 2 14 8 2" xfId="31130"/>
    <cellStyle name="常规 2 8 2 7 12" xfId="31131"/>
    <cellStyle name="常规 2 2 4 2 14 9 2" xfId="31132"/>
    <cellStyle name="常规 2 3 18" xfId="31133"/>
    <cellStyle name="常规 2 2 4 2 15" xfId="31134"/>
    <cellStyle name="常规 2 2 4 4 2 14 3 2" xfId="31135"/>
    <cellStyle name="常规 2 2 4 2 15 9" xfId="31136"/>
    <cellStyle name="常规 2 2 4 2 16" xfId="31137"/>
    <cellStyle name="常规 2 2 4 2 17" xfId="31138"/>
    <cellStyle name="常规 2 2 4 2 18" xfId="31139"/>
    <cellStyle name="常规 2 2 4 2 2" xfId="31140"/>
    <cellStyle name="常规 2 2 4 2 2 10" xfId="31141"/>
    <cellStyle name="常规 2 2 4 5 7 5" xfId="31142"/>
    <cellStyle name="常规 2 2 4 2 2 10 10 2" xfId="31143"/>
    <cellStyle name="常规 2 2 4 2 2 10 11" xfId="31144"/>
    <cellStyle name="常规 2 2 4 2 2 10 2" xfId="31145"/>
    <cellStyle name="常规 2 2 4 5 7 5 2" xfId="31146"/>
    <cellStyle name="常规 2 2 4 2 2 10 2 2" xfId="31147"/>
    <cellStyle name="常规 2 6 8 10" xfId="31148"/>
    <cellStyle name="常规 2 2 4 2 2 10 3" xfId="31149"/>
    <cellStyle name="常规 2 7 11 7 2" xfId="31150"/>
    <cellStyle name="常规 32 5 5 2" xfId="31151"/>
    <cellStyle name="常规 27 5 5 2" xfId="31152"/>
    <cellStyle name="常规 2 2 4 2 2 10 4" xfId="31153"/>
    <cellStyle name="常规 2 4 2 2 9 2" xfId="31154"/>
    <cellStyle name="常规 2 2 4 2 2 10 6" xfId="31155"/>
    <cellStyle name="常规 2 2 4 2 2 10 7" xfId="31156"/>
    <cellStyle name="常规 2 2 4 2 2 10 8" xfId="31157"/>
    <cellStyle name="常规 2 2 4 2 2 10 8 2" xfId="31158"/>
    <cellStyle name="常规 2 2 4 2 2 10 9" xfId="31159"/>
    <cellStyle name="常规 2 2 4 2 2 11" xfId="31160"/>
    <cellStyle name="常规 2 2 4 5 7 6" xfId="31161"/>
    <cellStyle name="常规 2 3 9 3" xfId="31162"/>
    <cellStyle name="常规 2 2 4 2 2 11 10 2" xfId="31163"/>
    <cellStyle name="常规 2 6 4 12 4 2" xfId="31164"/>
    <cellStyle name="常规 2 2 4 2 2 11 11" xfId="31165"/>
    <cellStyle name="常规 2 6 4 12 5" xfId="31166"/>
    <cellStyle name="常规 2 2 4 2 2 11 11 2" xfId="31167"/>
    <cellStyle name="常规 2 6 4 12 5 2" xfId="31168"/>
    <cellStyle name="常规 2 2 4 2 2 11 13" xfId="31169"/>
    <cellStyle name="常规 2 6 4 12 7" xfId="31170"/>
    <cellStyle name="常规 2 2 4 2 2 11 14" xfId="31171"/>
    <cellStyle name="常规 2 6 4 12 8" xfId="31172"/>
    <cellStyle name="常规 2 2 4 2 2 11 2" xfId="31173"/>
    <cellStyle name="常规 2 2 4 5 7 6 2" xfId="31174"/>
    <cellStyle name="常规 2 2 4 2 2 11 2 2" xfId="31175"/>
    <cellStyle name="常规 2 2 4 2 2 11 3" xfId="31176"/>
    <cellStyle name="常规 2 7 11 8 2" xfId="31177"/>
    <cellStyle name="常规 2 2 4 2 2 11 3 2" xfId="31178"/>
    <cellStyle name="常规 32 5 6 2" xfId="31179"/>
    <cellStyle name="常规 27 5 6 2" xfId="31180"/>
    <cellStyle name="常规 2 2 4 2 2 11 4" xfId="31181"/>
    <cellStyle name="常规 2 2 4 2 2 11 4 2" xfId="31182"/>
    <cellStyle name="常规 2 2 4 2 2 11 5" xfId="31183"/>
    <cellStyle name="常规 2 2 4 2 2 11 5 2" xfId="31184"/>
    <cellStyle name="常规 2 6 6 4 12" xfId="31185"/>
    <cellStyle name="常规 2 2 4 2 2 11 6" xfId="31186"/>
    <cellStyle name="常规 2 2 4 2 2 11 6 2" xfId="31187"/>
    <cellStyle name="常规 2 2 4 2 2 12" xfId="31188"/>
    <cellStyle name="常规 2 2 4 5 7 7" xfId="31189"/>
    <cellStyle name="常规 2 2 4 2 2 12 10 2" xfId="31190"/>
    <cellStyle name="常规 7 7 2 2 3" xfId="31191"/>
    <cellStyle name="常规 2 2 4 2 2 12 11" xfId="31192"/>
    <cellStyle name="常规 2 2 4 3 2 8 6 2" xfId="31193"/>
    <cellStyle name="常规 2 2 4 2 2 12 11 2" xfId="31194"/>
    <cellStyle name="常规 2 2 4 2 2 12 13" xfId="31195"/>
    <cellStyle name="常规 2 2 4 2 2 12 14" xfId="31196"/>
    <cellStyle name="常规 2 2 4 2 2 12 2 2" xfId="31197"/>
    <cellStyle name="常规 2 2 4 2 2 12 3" xfId="31198"/>
    <cellStyle name="常规 2 7 11 9 2" xfId="31199"/>
    <cellStyle name="常规 2 2 4 2 2 12 3 2" xfId="31200"/>
    <cellStyle name="常规 32 5 7 2" xfId="31201"/>
    <cellStyle name="常规 27 5 7 2" xfId="31202"/>
    <cellStyle name="常规 2 2 4 2 2 12 4" xfId="31203"/>
    <cellStyle name="常规 2 2 4 2 2 12 4 2" xfId="31204"/>
    <cellStyle name="常规 2 2 4 9 12 10" xfId="31205"/>
    <cellStyle name="常规 2 2 4 2 2 12 5" xfId="31206"/>
    <cellStyle name="常规 2 2 4 2 2 12 5 2" xfId="31207"/>
    <cellStyle name="常规 2 6 6 9 12" xfId="31208"/>
    <cellStyle name="常规 2 2 4 2 2 12 6" xfId="31209"/>
    <cellStyle name="常规 2 2 4 2 2 12 6 2" xfId="31210"/>
    <cellStyle name="常规 2 2 4 2 2 12 7" xfId="31211"/>
    <cellStyle name="常规 2 2 4 2 2 12 7 2" xfId="31212"/>
    <cellStyle name="常规 2 2 4 2 2 12 8" xfId="31213"/>
    <cellStyle name="常规 2 2 4 2 2 12 8 2" xfId="31214"/>
    <cellStyle name="常规 2 2 4 2 2 12 9" xfId="31215"/>
    <cellStyle name="常规 7 7 2 7 2" xfId="31216"/>
    <cellStyle name="常规 2 2 4 2 2 13 10" xfId="31217"/>
    <cellStyle name="常规 2 2 4 2 2 13 10 2" xfId="31218"/>
    <cellStyle name="常规 7 7 2 7 3" xfId="31219"/>
    <cellStyle name="常规 2 2 4 2 2 13 11" xfId="31220"/>
    <cellStyle name="常规 34 6 3" xfId="31221"/>
    <cellStyle name="常规 29 6 3" xfId="31222"/>
    <cellStyle name="常规 2 2 4 2 2 13 13" xfId="31223"/>
    <cellStyle name="常规 34 6 4" xfId="31224"/>
    <cellStyle name="常规 29 6 4" xfId="31225"/>
    <cellStyle name="常规 2 2 4 2 2 13 14" xfId="31226"/>
    <cellStyle name="常规 2 2 4 2 2 13 2" xfId="31227"/>
    <cellStyle name="常规 2 2 4 5 7 8 2" xfId="31228"/>
    <cellStyle name="常规 2 2 4 2 2 13 2 2" xfId="31229"/>
    <cellStyle name="常规 2 2 4 2 2 13 3 2" xfId="31230"/>
    <cellStyle name="常规 32 5 8 2" xfId="31231"/>
    <cellStyle name="常规 27 5 8 2" xfId="31232"/>
    <cellStyle name="常规 2 2 4 2 2 13 4" xfId="31233"/>
    <cellStyle name="常规 2 2 4 2 2 13 4 2" xfId="31234"/>
    <cellStyle name="常规 2 2 4 2 2 13 5" xfId="31235"/>
    <cellStyle name="常规 2 2 4 2 2 13 5 2" xfId="31236"/>
    <cellStyle name="常规 2 2 4 2 2 13 8 2" xfId="31237"/>
    <cellStyle name="常规 2 2 4 2 2 13 9 2" xfId="31238"/>
    <cellStyle name="常规 2 2 4 2 2 14" xfId="31239"/>
    <cellStyle name="常规 2 2 4 5 7 9" xfId="31240"/>
    <cellStyle name="常规 2 7 8 2 11 6 2" xfId="31241"/>
    <cellStyle name="常规 2 6 5 4 11 2" xfId="31242"/>
    <cellStyle name="常规 2 2 4 2 2 14 10" xfId="31243"/>
    <cellStyle name="常规 2 2 4 2 2 14 11" xfId="31244"/>
    <cellStyle name="常规 2 2 4 2 2 14 8 2" xfId="31245"/>
    <cellStyle name="常规 2 2 4 2 2 14 9 2" xfId="31246"/>
    <cellStyle name="常规 2 2 4 2 2 18 2" xfId="31247"/>
    <cellStyle name="常规 2 2 4 2 2 23 2" xfId="31248"/>
    <cellStyle name="常规 6 2 3" xfId="31249"/>
    <cellStyle name="常规 2 2 4 2 2 2 10" xfId="31250"/>
    <cellStyle name="常规 6 2 3 2" xfId="31251"/>
    <cellStyle name="常规 2 2 4 2 2 2 10 2" xfId="31252"/>
    <cellStyle name="常规 2 6 7 9 5" xfId="31253"/>
    <cellStyle name="常规 6 2 4" xfId="31254"/>
    <cellStyle name="常规 2 2 4 2 2 2 11" xfId="31255"/>
    <cellStyle name="常规 6 2 4 2" xfId="31256"/>
    <cellStyle name="常规 35 2 8" xfId="31257"/>
    <cellStyle name="常规 2 2 4 2 2 2 11 2" xfId="31258"/>
    <cellStyle name="常规 3 9 6 9 2" xfId="31259"/>
    <cellStyle name="常规 2 2 4 4 14 6 2" xfId="31260"/>
    <cellStyle name="常规 6 2 5" xfId="31261"/>
    <cellStyle name="常规 2 2 4 2 2 2 12" xfId="31262"/>
    <cellStyle name="常规 2 2 4 8 11 10 2" xfId="31263"/>
    <cellStyle name="常规 6 2 6" xfId="31264"/>
    <cellStyle name="常规 2 2 4 2 2 2 13" xfId="31265"/>
    <cellStyle name="常规 2 5 2 6 5 2" xfId="31266"/>
    <cellStyle name="常规 6 2 7" xfId="31267"/>
    <cellStyle name="常规 2 2 4 2 2 2 14" xfId="31268"/>
    <cellStyle name="常规 2 7 6 2 13 10" xfId="31269"/>
    <cellStyle name="常规 2 2 4 2 2 2 8" xfId="31270"/>
    <cellStyle name="常规 2 7 6 2 13 10 2" xfId="31271"/>
    <cellStyle name="常规 2 2 4 2 2 2 8 2" xfId="31272"/>
    <cellStyle name="常规 6 3 17" xfId="31273"/>
    <cellStyle name="常规 2 7 6 2 13 11 2" xfId="31274"/>
    <cellStyle name="常规 2 2 4 2 2 2 9 2" xfId="31275"/>
    <cellStyle name="常规 2 2 4 2 2 25" xfId="31276"/>
    <cellStyle name="常规 2 2 4 2 2 26" xfId="31277"/>
    <cellStyle name="常规 2 2 4 2 2 27" xfId="31278"/>
    <cellStyle name="常规 6 7 3" xfId="31279"/>
    <cellStyle name="常规 2 7 3 12 3 2" xfId="31280"/>
    <cellStyle name="常规 2 2 4 2 2 3 10" xfId="31281"/>
    <cellStyle name="常规 6 7 4" xfId="31282"/>
    <cellStyle name="常规 2 2 4 2 2 3 11" xfId="31283"/>
    <cellStyle name="常规 6 7 5" xfId="31284"/>
    <cellStyle name="常规 2 2 4 2 2 3 12" xfId="31285"/>
    <cellStyle name="常规 6 7 6" xfId="31286"/>
    <cellStyle name="常规 2 2 4 2 2 3 13" xfId="31287"/>
    <cellStyle name="常规 6 7 7" xfId="31288"/>
    <cellStyle name="常规 2 2 4 2 2 3 14" xfId="31289"/>
    <cellStyle name="常规 2 2 4 2 2 3 8" xfId="31290"/>
    <cellStyle name="常规 2 2 4 2 2 3 8 2" xfId="31291"/>
    <cellStyle name="常规 6 8 17" xfId="31292"/>
    <cellStyle name="常规 2 2 4 2 2 3 9 2" xfId="31293"/>
    <cellStyle name="常规 2 7 3 12 8 2" xfId="31294"/>
    <cellStyle name="常规 2 2 4 2 2 4 10" xfId="31295"/>
    <cellStyle name="常规 2 2 4 2 2 4 11" xfId="31296"/>
    <cellStyle name="常规 2 2 4 2 2 4 12" xfId="31297"/>
    <cellStyle name="常规 2 2 4 2 2 4 13" xfId="31298"/>
    <cellStyle name="常规 2 2 4 2 2 4 8" xfId="31299"/>
    <cellStyle name="常规 2 2 4 2 2 4 8 2" xfId="31300"/>
    <cellStyle name="常规 2 2 4 2 2 4 9" xfId="31301"/>
    <cellStyle name="常规 2 2 4 2 2 4 9 2" xfId="31302"/>
    <cellStyle name="常规 2 2 4 2 2 5 10" xfId="31303"/>
    <cellStyle name="常规 2 2 4 2 2 5 10 2" xfId="31304"/>
    <cellStyle name="常规 2 2 4 2 2 5 11" xfId="31305"/>
    <cellStyle name="常规 2 2 4 2 2 5 12" xfId="31306"/>
    <cellStyle name="常规 2 2 4 2 2 5 13" xfId="31307"/>
    <cellStyle name="常规 2 2 4 2 2 5 8 2" xfId="31308"/>
    <cellStyle name="常规 2 2 4 2 2 5 9" xfId="31309"/>
    <cellStyle name="常规 2 2 4 2 2 5 9 2" xfId="31310"/>
    <cellStyle name="常规 2 2 4 2 2 6 10" xfId="31311"/>
    <cellStyle name="常规 2 2 4 2 2 6 10 2" xfId="31312"/>
    <cellStyle name="常规 2 7 2 9 5" xfId="31313"/>
    <cellStyle name="常规 2 2 4 2 2 6 11" xfId="31314"/>
    <cellStyle name="常规 2 2 4 2 2 6 11 2" xfId="31315"/>
    <cellStyle name="常规 2 2 4 2 2 6 12" xfId="31316"/>
    <cellStyle name="常规 2 2 4 2 2 6 13" xfId="31317"/>
    <cellStyle name="常规 2 2 4 2 2 6 14" xfId="31318"/>
    <cellStyle name="常规 2 2 4 2 2 6 8 2" xfId="31319"/>
    <cellStyle name="常规 2 2 4 2 2 6 9" xfId="31320"/>
    <cellStyle name="常规 2 2 4 2 2 6 9 2" xfId="31321"/>
    <cellStyle name="常规 7 2 5" xfId="31322"/>
    <cellStyle name="常规 2 2 4 2 2 7 12" xfId="31323"/>
    <cellStyle name="常规 3 9 7 9 2" xfId="31324"/>
    <cellStyle name="常规 2 2 4 4 15 6 2" xfId="31325"/>
    <cellStyle name="常规 7 2 6" xfId="31326"/>
    <cellStyle name="常规 2 2 4 2 2 7 13" xfId="31327"/>
    <cellStyle name="常规 2 5 2 7 5 2" xfId="31328"/>
    <cellStyle name="常规 7 2 7" xfId="31329"/>
    <cellStyle name="常规 2 2 4 2 2 7 14" xfId="31330"/>
    <cellStyle name="常规 2 7 6 2 14 10 2" xfId="31331"/>
    <cellStyle name="常规 2 2 4 2 2 7 8 2" xfId="31332"/>
    <cellStyle name="常规 2 7 6 2 14 11" xfId="31333"/>
    <cellStyle name="常规 2 2 4 2 2 7 9" xfId="31334"/>
    <cellStyle name="常规 2 2 4 5 2 2 10 2" xfId="31335"/>
    <cellStyle name="常规 7 3 17" xfId="31336"/>
    <cellStyle name="常规 2 7 6 2 14 11 2" xfId="31337"/>
    <cellStyle name="常规 2 2 4 2 2 7 9 2" xfId="31338"/>
    <cellStyle name="常规 7 7 3" xfId="31339"/>
    <cellStyle name="常规 2 7 3 13 3 2" xfId="31340"/>
    <cellStyle name="常规 2 2 4 2 2 8 10" xfId="31341"/>
    <cellStyle name="常规 7 7 4" xfId="31342"/>
    <cellStyle name="常规 2 2 4 2 2 8 11" xfId="31343"/>
    <cellStyle name="常规 2 2 4 7 3 11 2" xfId="31344"/>
    <cellStyle name="常规 7 7 5" xfId="31345"/>
    <cellStyle name="常规 2 2 4 2 2 8 12" xfId="31346"/>
    <cellStyle name="常规 7 7 6" xfId="31347"/>
    <cellStyle name="常规 2 2 4 2 2 8 13" xfId="31348"/>
    <cellStyle name="常规 7 7 7" xfId="31349"/>
    <cellStyle name="常规 32_BCNS01标段清单细目" xfId="31350"/>
    <cellStyle name="常规 27_BCNS01标段清单细目" xfId="31351"/>
    <cellStyle name="常规 2 2 4 2 2 8 14" xfId="31352"/>
    <cellStyle name="常规 2 2 4 2 2 8 9" xfId="31353"/>
    <cellStyle name="常规 2 2 4 5 2 2 11 2" xfId="31354"/>
    <cellStyle name="常规 2 7 3 13 8 2" xfId="31355"/>
    <cellStyle name="常规 2 2 4 2 2 9 10" xfId="31356"/>
    <cellStyle name="常规 2 2 4 2 2 9 11" xfId="31357"/>
    <cellStyle name="常规 2 2 4 2 2 9 12" xfId="31358"/>
    <cellStyle name="常规 2 2 4 2 2 9 13" xfId="31359"/>
    <cellStyle name="常规 2 2 4 2 2 9 8 2" xfId="31360"/>
    <cellStyle name="常规 2 2 4 2 2 9 9" xfId="31361"/>
    <cellStyle name="常规 2 2 4 2 2 9 9 2" xfId="31362"/>
    <cellStyle name="常规 2 2 4 2 3" xfId="31363"/>
    <cellStyle name="常规 8 6 3 4" xfId="31364"/>
    <cellStyle name="常规 2 2 4 4 15 10 2" xfId="31365"/>
    <cellStyle name="常规 2 7 9 2 2" xfId="31366"/>
    <cellStyle name="常规 2 2 4 2 3 10" xfId="31367"/>
    <cellStyle name="常规 2 7 9 2 2 2" xfId="31368"/>
    <cellStyle name="常规 2 7 5 2 8" xfId="31369"/>
    <cellStyle name="常规 2 2 4 2 3 10 2" xfId="31370"/>
    <cellStyle name="常规 2 7 9 2 3" xfId="31371"/>
    <cellStyle name="常规 2 2 4 2 3 11" xfId="31372"/>
    <cellStyle name="常规 2 7 9 2 3 2" xfId="31373"/>
    <cellStyle name="常规 2 7 5 3 8" xfId="31374"/>
    <cellStyle name="常规 2 2 4 2 3 11 2" xfId="31375"/>
    <cellStyle name="常规 2 7 9 2 4" xfId="31376"/>
    <cellStyle name="常规 2 2 4 2 3 12" xfId="31377"/>
    <cellStyle name="常规 2 2 4 2 3 2" xfId="31378"/>
    <cellStyle name="常规 2 2 4 2 4" xfId="31379"/>
    <cellStyle name="常规 2 7 9 7 2" xfId="31380"/>
    <cellStyle name="常规 2 2 4 2 4 10" xfId="31381"/>
    <cellStyle name="常规 2 7 9 7 2 2" xfId="31382"/>
    <cellStyle name="常规 2 2 4 2 4 10 2" xfId="31383"/>
    <cellStyle name="常规 2 7 9 7 3" xfId="31384"/>
    <cellStyle name="常规 2 2 4 2 4 11" xfId="31385"/>
    <cellStyle name="常规 2 7 9 7 3 2" xfId="31386"/>
    <cellStyle name="常规 2 2 4 2 4 11 2" xfId="31387"/>
    <cellStyle name="常规 2 7 9 7 4" xfId="31388"/>
    <cellStyle name="常规 2 2 4 2 4 12" xfId="31389"/>
    <cellStyle name="常规 2 3 2 11 2 2" xfId="31390"/>
    <cellStyle name="常规 2 7 9 7 5" xfId="31391"/>
    <cellStyle name="常规 2 2 4 2 4 13" xfId="31392"/>
    <cellStyle name="常规 2 7 9 7 6" xfId="31393"/>
    <cellStyle name="常规 2 2 4 2 4 14" xfId="31394"/>
    <cellStyle name="常规 2 2 4 2 4 2" xfId="31395"/>
    <cellStyle name="常规 2 2 4 2 4 4" xfId="31396"/>
    <cellStyle name="常规 2 6 8 2 14 5 2" xfId="31397"/>
    <cellStyle name="常规 2 2 4 2 4 6" xfId="31398"/>
    <cellStyle name="常规 2 6 9 2 10" xfId="31399"/>
    <cellStyle name="常规 2 2 4 2 4 7" xfId="31400"/>
    <cellStyle name="常规 2 6 9 2 11" xfId="31401"/>
    <cellStyle name="常规 2 2 4 2 5 10" xfId="31402"/>
    <cellStyle name="常规 2 2 4 2 5 10 2" xfId="31403"/>
    <cellStyle name="常规 2 2 4 2 5 11" xfId="31404"/>
    <cellStyle name="常规 2 2 4 2 5 11 2" xfId="31405"/>
    <cellStyle name="常规 2 6 8 2 12 11" xfId="31406"/>
    <cellStyle name="常规 7 4 6 2" xfId="31407"/>
    <cellStyle name="常规 2 2 4 2 5 13" xfId="31408"/>
    <cellStyle name="常规 7 4 6 3" xfId="31409"/>
    <cellStyle name="常规 2 2 4 2 5 14" xfId="31410"/>
    <cellStyle name="常规 2 2 4 2 5 4" xfId="31411"/>
    <cellStyle name="常规 2 6 8 2 14 6 2" xfId="31412"/>
    <cellStyle name="常规 2 2 4 2 5 6" xfId="31413"/>
    <cellStyle name="常规 2 2 4 6 8 10 2" xfId="31414"/>
    <cellStyle name="常规 2 2 4 2 6 10 2" xfId="31415"/>
    <cellStyle name="常规 2 2 4 6 2 5 2" xfId="31416"/>
    <cellStyle name="常规 2 2 4 2 6 11" xfId="31417"/>
    <cellStyle name="常规 2 2 4 6 2 6" xfId="31418"/>
    <cellStyle name="常规 2 2 4 2 6 14" xfId="31419"/>
    <cellStyle name="常规 2 2 4 6 2 9" xfId="31420"/>
    <cellStyle name="常规 2 6 5 13 6 2" xfId="31421"/>
    <cellStyle name="常规 2 2 4 2 6 4" xfId="31422"/>
    <cellStyle name="常规 2 6 8 2 14 7 2" xfId="31423"/>
    <cellStyle name="常规 2 2 4 2 6 6" xfId="31424"/>
    <cellStyle name="常规 2 2 4 6 8 11 2" xfId="31425"/>
    <cellStyle name="常规 2 2 4 2 6 7" xfId="31426"/>
    <cellStyle name="常规 2 2 4 2 6 9" xfId="31427"/>
    <cellStyle name="常规 2 2 4 2 7 10" xfId="31428"/>
    <cellStyle name="常规 2 2 4 6 7 5" xfId="31429"/>
    <cellStyle name="常规 5 2 5 6 2" xfId="31430"/>
    <cellStyle name="常规 2 2 4 4 2 10 10" xfId="31431"/>
    <cellStyle name="常规 2 2 4 2 7 10 2" xfId="31432"/>
    <cellStyle name="常规 2 2 4 6 7 5 2" xfId="31433"/>
    <cellStyle name="常规 2 2 4 2 7 11" xfId="31434"/>
    <cellStyle name="常规 2 2 4 6 7 6" xfId="31435"/>
    <cellStyle name="常规 2 2 4 2 7 11 2" xfId="31436"/>
    <cellStyle name="常规 2 2 4 6 7 6 2" xfId="31437"/>
    <cellStyle name="常规 2 2 4 2 7 12" xfId="31438"/>
    <cellStyle name="常规 2 2 4 6 7 7" xfId="31439"/>
    <cellStyle name="常规 2 2 4 2 7 14" xfId="31440"/>
    <cellStyle name="常规 2 2 4 6 7 9" xfId="31441"/>
    <cellStyle name="常规 2 2 4 2 7 3 2" xfId="31442"/>
    <cellStyle name="常规 2 2 4 2 7 4 2" xfId="31443"/>
    <cellStyle name="常规 2 2 4 2 7 5 2" xfId="31444"/>
    <cellStyle name="常规 2 2 4 2 7 6" xfId="31445"/>
    <cellStyle name="常规 2 2 4 2 7 6 2" xfId="31446"/>
    <cellStyle name="常规 2 2 4 2 7 7" xfId="31447"/>
    <cellStyle name="常规 2 2 4 2 7 7 2" xfId="31448"/>
    <cellStyle name="常规 2 2 4 2 7 8 2" xfId="31449"/>
    <cellStyle name="常规 2 2 4 2 7 9" xfId="31450"/>
    <cellStyle name="常规 2 2 4 2 7 9 2" xfId="31451"/>
    <cellStyle name="常规 2 2 4 2 8 14" xfId="31452"/>
    <cellStyle name="常规 2 7 5 2 22 2" xfId="31453"/>
    <cellStyle name="常规 2 7 5 2 17 2" xfId="31454"/>
    <cellStyle name="常规 2 2 4 2 8 2 2" xfId="31455"/>
    <cellStyle name="常规 2 6 4 2 2 11" xfId="31456"/>
    <cellStyle name="常规 2 7 5 2 23 2" xfId="31457"/>
    <cellStyle name="常规 2 7 5 2 18 2" xfId="31458"/>
    <cellStyle name="常规 2 2 4 2 8 3 2" xfId="31459"/>
    <cellStyle name="常规 2 7 5 2 24" xfId="31460"/>
    <cellStyle name="常规 2 7 5 2 19" xfId="31461"/>
    <cellStyle name="常规 2 2 4 2 8 4" xfId="31462"/>
    <cellStyle name="常规 2 6 8 2 14 9 2" xfId="31463"/>
    <cellStyle name="常规 2 7 5 2 24 2" xfId="31464"/>
    <cellStyle name="常规 2 7 5 2 19 2" xfId="31465"/>
    <cellStyle name="常规 2 2 4 2 8 4 2" xfId="31466"/>
    <cellStyle name="常规 2 7 5 2 25" xfId="31467"/>
    <cellStyle name="常规 2 2 4 2 8 5" xfId="31468"/>
    <cellStyle name="常规 2 7 5 2 26" xfId="31469"/>
    <cellStyle name="常规 2 2 4 2 8 6" xfId="31470"/>
    <cellStyle name="常规 2 7 5 2 27" xfId="31471"/>
    <cellStyle name="常规 2 2 4 2 8 7" xfId="31472"/>
    <cellStyle name="常规 2 2 4 2 8 8 2" xfId="31473"/>
    <cellStyle name="常规 2 2 4 2 8 9" xfId="31474"/>
    <cellStyle name="常规 2 2 4 2 8 9 2" xfId="31475"/>
    <cellStyle name="常规 2 2 4 2 9 10" xfId="31476"/>
    <cellStyle name="常规 2 2 4 2 9 10 2" xfId="31477"/>
    <cellStyle name="常规 2 2 4 2 9 11" xfId="31478"/>
    <cellStyle name="常规 2 2 4 2 9 11 2" xfId="31479"/>
    <cellStyle name="常规 2 2 4 2 9 12" xfId="31480"/>
    <cellStyle name="常规 2 3 2 12 2 2" xfId="31481"/>
    <cellStyle name="常规 2 2 4 2 9 13" xfId="31482"/>
    <cellStyle name="常规 2 2 4 2 9 14" xfId="31483"/>
    <cellStyle name="常规 2 2 4 2 9 3 2" xfId="31484"/>
    <cellStyle name="常规 2 2 4 2 9 4" xfId="31485"/>
    <cellStyle name="常规 2 3 2 4 2 2" xfId="31486"/>
    <cellStyle name="常规 2 2 4 2 9 4 2" xfId="31487"/>
    <cellStyle name="常规 34 2 10 2" xfId="31488"/>
    <cellStyle name="常规 29 2 10 2" xfId="31489"/>
    <cellStyle name="常规 2 2 4 2 9 5" xfId="31490"/>
    <cellStyle name="常规 2 2 4 2 9 5 2" xfId="31491"/>
    <cellStyle name="常规 2 4 2 2 8" xfId="31492"/>
    <cellStyle name="常规 2 2 4 2 9 6" xfId="31493"/>
    <cellStyle name="常规 2 6 9 3 10" xfId="31494"/>
    <cellStyle name="常规 6 9 2 11" xfId="31495"/>
    <cellStyle name="常规 2 2 4 2 9 6 2" xfId="31496"/>
    <cellStyle name="常规 2 4 2 3 8" xfId="31497"/>
    <cellStyle name="常规 2 6 9 3 10 2" xfId="31498"/>
    <cellStyle name="常规 2 2 4 2 9 7" xfId="31499"/>
    <cellStyle name="常规 2 6 9 3 11" xfId="31500"/>
    <cellStyle name="常规 8 5 2 2 4" xfId="31501"/>
    <cellStyle name="常规 2 2 4 2 9 8 2" xfId="31502"/>
    <cellStyle name="常规 2 4 2 5 8" xfId="31503"/>
    <cellStyle name="常规 2 7 7 10 5" xfId="31504"/>
    <cellStyle name="常规 2 2 4 2_BCNS01标段清单细目" xfId="31505"/>
    <cellStyle name="常规 2 2 4 8 2 13 8" xfId="31506"/>
    <cellStyle name="常规 2 2 4 3" xfId="31507"/>
    <cellStyle name="常规 2 2 4 3 10 10" xfId="31508"/>
    <cellStyle name="常规 2 6 5 2 14 5" xfId="31509"/>
    <cellStyle name="常规 2 7 10 5 2" xfId="31510"/>
    <cellStyle name="常规 2 2 4 3 10 10 2" xfId="31511"/>
    <cellStyle name="常规 2 6 5 2 14 5 2" xfId="31512"/>
    <cellStyle name="常规 2 2 4 3 10 11" xfId="31513"/>
    <cellStyle name="常规 2 6 5 2 14 6" xfId="31514"/>
    <cellStyle name="常规 2 2 4 3 10 12" xfId="31515"/>
    <cellStyle name="常规 2 6 5 2 14 7" xfId="31516"/>
    <cellStyle name="常规 2 2 4 3 10 13" xfId="31517"/>
    <cellStyle name="常规 2 6 5 2 14 8" xfId="31518"/>
    <cellStyle name="常规 2 2 4 3 10 14" xfId="31519"/>
    <cellStyle name="常规 2 6 5 2 14 9" xfId="31520"/>
    <cellStyle name="常规 2 2 4 3 10 8 2" xfId="31521"/>
    <cellStyle name="常规 2 2 4 3 10 9 2" xfId="31522"/>
    <cellStyle name="常规 2 6 3 2 11" xfId="31523"/>
    <cellStyle name="常规 2 7 5 6 9" xfId="31524"/>
    <cellStyle name="常规 2 2 4 3 11" xfId="31525"/>
    <cellStyle name="常规 2 2 4 3 11 14" xfId="31526"/>
    <cellStyle name="常规 2 2 4 3 11 8 2" xfId="31527"/>
    <cellStyle name="常规 2 2 4 3 11 9" xfId="31528"/>
    <cellStyle name="常规 2 2 4 3 11 9 2" xfId="31529"/>
    <cellStyle name="常规 2 2 4 6 10 5" xfId="31530"/>
    <cellStyle name="常规 2 6 3 7 11" xfId="31531"/>
    <cellStyle name="常规 2 2 4 3 12" xfId="31532"/>
    <cellStyle name="常规 2 2 4 3 12 10 2" xfId="31533"/>
    <cellStyle name="常规 2 2 4 3 12 11" xfId="31534"/>
    <cellStyle name="常规 2 6 14 10 2" xfId="31535"/>
    <cellStyle name="常规 2 2 4 3 12 11 2" xfId="31536"/>
    <cellStyle name="常规 3 4 13 2" xfId="31537"/>
    <cellStyle name="常规 2 2 4 3 12 12" xfId="31538"/>
    <cellStyle name="常规 3 4 13 3" xfId="31539"/>
    <cellStyle name="常规 2 2 4 3 12 13" xfId="31540"/>
    <cellStyle name="常规 2 2 4 3 12 8 2" xfId="31541"/>
    <cellStyle name="常规 2 6 7 15 10 2" xfId="31542"/>
    <cellStyle name="常规 2 2 4 3 12 9" xfId="31543"/>
    <cellStyle name="常规 2 6 7 15 11" xfId="31544"/>
    <cellStyle name="常规 2 2 4 3 12 9 2" xfId="31545"/>
    <cellStyle name="常规 2 6 7 15 11 2" xfId="31546"/>
    <cellStyle name="常规 2 2 4 3 13" xfId="31547"/>
    <cellStyle name="常规 2 2 4 3 13 10" xfId="31548"/>
    <cellStyle name="常规 2 2 4 3 13 10 2" xfId="31549"/>
    <cellStyle name="常规 2 6 3 2 5" xfId="31550"/>
    <cellStyle name="常规 2 2 4 3 13 11" xfId="31551"/>
    <cellStyle name="常规 2 7 5 2 10 6" xfId="31552"/>
    <cellStyle name="常规 2 2 4 3 13 11 2" xfId="31553"/>
    <cellStyle name="常规 2 6 3 3 5" xfId="31554"/>
    <cellStyle name="常规 2 2 4 3 13 12" xfId="31555"/>
    <cellStyle name="常规 2 2 4 3 13 13" xfId="31556"/>
    <cellStyle name="常规 2 2 4 3 13 9" xfId="31557"/>
    <cellStyle name="常规 2 2 4 3 14" xfId="31558"/>
    <cellStyle name="常规 2 9 2 6 2" xfId="31559"/>
    <cellStyle name="常规 2 2 4 3 14 10" xfId="31560"/>
    <cellStyle name="常规 2 9 2 6 2 2" xfId="31561"/>
    <cellStyle name="常规 2 2 4 3 14 10 2" xfId="31562"/>
    <cellStyle name="常规 2 6 8 2 5" xfId="31563"/>
    <cellStyle name="常规 2 9 2 6 3" xfId="31564"/>
    <cellStyle name="常规 2 2 4 3 14 11" xfId="31565"/>
    <cellStyle name="常规 2 4 2 2 2 2" xfId="31566"/>
    <cellStyle name="常规 2 9 2 6 3 2" xfId="31567"/>
    <cellStyle name="常规 2 2 4 3 14 11 2" xfId="31568"/>
    <cellStyle name="常规 2 6 8 3 5" xfId="31569"/>
    <cellStyle name="常规 2 9 2 6 5" xfId="31570"/>
    <cellStyle name="常规 2 2 4 3 14 13" xfId="31571"/>
    <cellStyle name="常规 2 2 4 3 14 8 2" xfId="31572"/>
    <cellStyle name="常规 2 2 4 3 14 9" xfId="31573"/>
    <cellStyle name="常规 6 9 3 14" xfId="31574"/>
    <cellStyle name="常规 2 9 2 7 12" xfId="31575"/>
    <cellStyle name="常规 2 2 4 3 14 9 2" xfId="31576"/>
    <cellStyle name="常规 2 2 4 3 15 10 2" xfId="31577"/>
    <cellStyle name="常规 2 2 4 3 15 11" xfId="31578"/>
    <cellStyle name="常规 2 4 2 2 7 2" xfId="31579"/>
    <cellStyle name="常规 2 2 4 3 15 11 2" xfId="31580"/>
    <cellStyle name="常规 2 2 4 3 15 9" xfId="31581"/>
    <cellStyle name="常规 2 7 3 5 10 2" xfId="31582"/>
    <cellStyle name="常规 2 2 4 3 18" xfId="31583"/>
    <cellStyle name="常规 2 2 4 3 2" xfId="31584"/>
    <cellStyle name="常规 2 2 4 3 2 10 12" xfId="31585"/>
    <cellStyle name="常规 2 2 4 6 11 9" xfId="31586"/>
    <cellStyle name="常规 2 2 4 3 2 10 13" xfId="31587"/>
    <cellStyle name="常规 2 2 4 3 2 10 14" xfId="31588"/>
    <cellStyle name="常规 2 2 4 3 2 10 2" xfId="31589"/>
    <cellStyle name="常规 2 2 4 3 2 11" xfId="31590"/>
    <cellStyle name="常规 7 2 2 8 4" xfId="31591"/>
    <cellStyle name="常规 2 6 7 13 13" xfId="31592"/>
    <cellStyle name="常规 2 2 4 3 2 11 10 2" xfId="31593"/>
    <cellStyle name="常规 4 6 10 2" xfId="31594"/>
    <cellStyle name="常规 2 2 4 3 2 11 11" xfId="31595"/>
    <cellStyle name="常规 2 7 2 2 12 7 2" xfId="31596"/>
    <cellStyle name="常规 2 2 4 3 2 11 11 2" xfId="31597"/>
    <cellStyle name="常规 4 6 10 3" xfId="31598"/>
    <cellStyle name="常规 2 2 4 3 2 11 12" xfId="31599"/>
    <cellStyle name="常规 2 2 4 4 9 3 2" xfId="31600"/>
    <cellStyle name="常规 4 6 10 4" xfId="31601"/>
    <cellStyle name="常规 2 2 4 3 2 11 13" xfId="31602"/>
    <cellStyle name="常规 2 2 4 3 2 11 2" xfId="31603"/>
    <cellStyle name="常规 2 2 4 3 2 11 2 2" xfId="31604"/>
    <cellStyle name="常规 2 2 4 3 2 11 3 2" xfId="31605"/>
    <cellStyle name="常规 37 5 6 2" xfId="31606"/>
    <cellStyle name="常规 2 2 4 3 2 11 4" xfId="31607"/>
    <cellStyle name="常规 2 6 8 2 9 6 2" xfId="31608"/>
    <cellStyle name="常规 2 2 4 3 2 11 5" xfId="31609"/>
    <cellStyle name="常规 2 2 4 3 2 11 6" xfId="31610"/>
    <cellStyle name="常规 2 2 4 3 2 11 7" xfId="31611"/>
    <cellStyle name="常规 2 2 4 4 9 10" xfId="31612"/>
    <cellStyle name="常规 2 2 4 3 2 11 8" xfId="31613"/>
    <cellStyle name="常规 2 2 4 4 9 11" xfId="31614"/>
    <cellStyle name="常规 2 2 4 3 2 11 9" xfId="31615"/>
    <cellStyle name="常规 2 2 4 4 9 12" xfId="31616"/>
    <cellStyle name="常规 2 2 4 8 2 3 10 2" xfId="31617"/>
    <cellStyle name="常规 2 2 4 3 2 12" xfId="31618"/>
    <cellStyle name="常规 2 6 7 13 14" xfId="31619"/>
    <cellStyle name="常规 2 2 4 3 2 12 10 2" xfId="31620"/>
    <cellStyle name="常规 2 6 2 5 6 2" xfId="31621"/>
    <cellStyle name="常规 8 7 2 2 3" xfId="31622"/>
    <cellStyle name="常规 4 6 15 2" xfId="31623"/>
    <cellStyle name="常规 2 2 4 3 2 12 11" xfId="31624"/>
    <cellStyle name="常规 2 2 4 4 2 8 6 2" xfId="31625"/>
    <cellStyle name="常规 2 6 2 5 7" xfId="31626"/>
    <cellStyle name="常规 2 2 4 3 2 12 11 2" xfId="31627"/>
    <cellStyle name="常规 2 6 2 5 7 2" xfId="31628"/>
    <cellStyle name="常规 8 7 2 2 4" xfId="31629"/>
    <cellStyle name="常规 4 6 15 3" xfId="31630"/>
    <cellStyle name="常规 2 2 4 3 2 12 12" xfId="31631"/>
    <cellStyle name="常规 2 2 4 4 9 8 2" xfId="31632"/>
    <cellStyle name="常规 2 6 2 5 8" xfId="31633"/>
    <cellStyle name="常规 4 6 15 4" xfId="31634"/>
    <cellStyle name="常规 2 2 4 3 2 12 13" xfId="31635"/>
    <cellStyle name="常规 2 6 2 5 9" xfId="31636"/>
    <cellStyle name="常规 2 2 4 3 2 12 2" xfId="31637"/>
    <cellStyle name="常规 5 2 11 12" xfId="31638"/>
    <cellStyle name="常规 2 2 4 3 2 12 2 2" xfId="31639"/>
    <cellStyle name="常规 2 2 4 3 2 12 3 2" xfId="31640"/>
    <cellStyle name="常规 37 5 7 2" xfId="31641"/>
    <cellStyle name="常规 2 2 4 3 2 12 4" xfId="31642"/>
    <cellStyle name="常规 2 6 8 2 9 7 2" xfId="31643"/>
    <cellStyle name="常规 2 2 4 3 2 12 5" xfId="31644"/>
    <cellStyle name="常规 2 2 4 3 2 12 6" xfId="31645"/>
    <cellStyle name="常规 2 2 4 3 2 12 7" xfId="31646"/>
    <cellStyle name="常规 2 2 4 3 2 12 8" xfId="31647"/>
    <cellStyle name="常规 8 7 2 7 2" xfId="31648"/>
    <cellStyle name="常规 30 2 9" xfId="31649"/>
    <cellStyle name="常规 25 2 9" xfId="31650"/>
    <cellStyle name="常规 2 2 4 3 2 13 10" xfId="31651"/>
    <cellStyle name="常规 30 2 9 2" xfId="31652"/>
    <cellStyle name="常规 25 2 9 2" xfId="31653"/>
    <cellStyle name="常规 2 2 4 3 2 13 10 2" xfId="31654"/>
    <cellStyle name="常规 8 7 2 7 3" xfId="31655"/>
    <cellStyle name="常规 2 2 4 3 2 13 11" xfId="31656"/>
    <cellStyle name="常规 2 2 4 3 2 13 11 2" xfId="31657"/>
    <cellStyle name="常规 2 2 4 3 2 13 13" xfId="31658"/>
    <cellStyle name="常规 2 2 4 3 2 13 14" xfId="31659"/>
    <cellStyle name="常规 2 2 4 3 2 13 2" xfId="31660"/>
    <cellStyle name="常规 2 2 4 3 2 13 2 2" xfId="31661"/>
    <cellStyle name="常规 2 2 4 3 2 13 3 2" xfId="31662"/>
    <cellStyle name="常规 37 5 8 2" xfId="31663"/>
    <cellStyle name="常规 2 2 4 3 2 13 4" xfId="31664"/>
    <cellStyle name="常规 2 6 8 2 9 8 2" xfId="31665"/>
    <cellStyle name="常规 2 2 4 3 2 13 5" xfId="31666"/>
    <cellStyle name="常规 2 2 7 10 2" xfId="31667"/>
    <cellStyle name="常规 2 2 4 3 2 13 6" xfId="31668"/>
    <cellStyle name="常规 2 2 4 3 2 13 7" xfId="31669"/>
    <cellStyle name="常规 2 2 4 3 2 13 8" xfId="31670"/>
    <cellStyle name="常规 30 7 9" xfId="31671"/>
    <cellStyle name="常规 25 7 9" xfId="31672"/>
    <cellStyle name="常规 2 2 4 3 2 14 10" xfId="31673"/>
    <cellStyle name="常规 30 7 9 2" xfId="31674"/>
    <cellStyle name="常规 25 7 9 2" xfId="31675"/>
    <cellStyle name="常规 2 2 4 3 2 14 10 2" xfId="31676"/>
    <cellStyle name="常规 2 2 4 3 2 14 11" xfId="31677"/>
    <cellStyle name="常规 2 2 4 3 2 14 11 2" xfId="31678"/>
    <cellStyle name="常规 2 2 4 3 2 14 12" xfId="31679"/>
    <cellStyle name="常规 2 2 4 5 2 3 10 2" xfId="31680"/>
    <cellStyle name="常规 2 2 4 3 2 14 13" xfId="31681"/>
    <cellStyle name="常规 2 2 4 3 2 14 14" xfId="31682"/>
    <cellStyle name="常规 2 2 4 3 2 14 2" xfId="31683"/>
    <cellStyle name="常规 2 2 4 3 2 14 2 2" xfId="31684"/>
    <cellStyle name="常规 2 2 4 3 2 14 3 2" xfId="31685"/>
    <cellStyle name="常规 37 5 9 2" xfId="31686"/>
    <cellStyle name="常规 2 2 4 3 2 14 4" xfId="31687"/>
    <cellStyle name="常规 2 6 8 2 9 9 2" xfId="31688"/>
    <cellStyle name="常规 2 2 4 3 2 14 5" xfId="31689"/>
    <cellStyle name="常规 2 2 7 11 2" xfId="31690"/>
    <cellStyle name="常规 2 2 4 3 2 14 6" xfId="31691"/>
    <cellStyle name="常规 2 2 4 3 2 14 7" xfId="31692"/>
    <cellStyle name="常规 2 2 4 3 2 14 8" xfId="31693"/>
    <cellStyle name="常规 2 2 4 3 2 14 9" xfId="31694"/>
    <cellStyle name="常规 2 2 4 3 2 15 2" xfId="31695"/>
    <cellStyle name="常规 2 2 4 3 2 20 2" xfId="31696"/>
    <cellStyle name="常规 2 2 4 3 2 16" xfId="31697"/>
    <cellStyle name="常规 2 2 4 3 2 21" xfId="31698"/>
    <cellStyle name="常规 2 2 4 3 2 16 2" xfId="31699"/>
    <cellStyle name="常规 2 2 4 3 2 21 2" xfId="31700"/>
    <cellStyle name="常规 2 2 4 3 2 17" xfId="31701"/>
    <cellStyle name="常规 2 2 4 3 2 22" xfId="31702"/>
    <cellStyle name="常规 2 2 4 3 2 18" xfId="31703"/>
    <cellStyle name="常规 2 2 4 3 2 23" xfId="31704"/>
    <cellStyle name="常规 2 2 4 3 2 18 2" xfId="31705"/>
    <cellStyle name="常规 2 2 4 3 2 23 2" xfId="31706"/>
    <cellStyle name="常规 2 2 4 3 2 19" xfId="31707"/>
    <cellStyle name="常规 2 2 4 3 2 24" xfId="31708"/>
    <cellStyle name="常规 2 2 4 8 2 9 2 2" xfId="31709"/>
    <cellStyle name="常规 2 2 4 3 2 19 2" xfId="31710"/>
    <cellStyle name="常规 2 2 4 3 2 24 2" xfId="31711"/>
    <cellStyle name="常规 2 2 4 3 2 2 10" xfId="31712"/>
    <cellStyle name="常规 2 2 4 3 2 2 10 2" xfId="31713"/>
    <cellStyle name="常规 2 2 4 3 2 25" xfId="31714"/>
    <cellStyle name="常规 2 2 4 3 2 26" xfId="31715"/>
    <cellStyle name="常规 2 2 4 3 2 27" xfId="31716"/>
    <cellStyle name="常规 2 2 4 3 2 3 2" xfId="31717"/>
    <cellStyle name="常规 4 9 8 4 2" xfId="31718"/>
    <cellStyle name="常规 2 2 4 3 2 3 3" xfId="31719"/>
    <cellStyle name="常规 2 2 4 3 2 3 3 2" xfId="31720"/>
    <cellStyle name="常规 2 6 3 14 5" xfId="31721"/>
    <cellStyle name="常规 5 2 14 6 2" xfId="31722"/>
    <cellStyle name="常规 2 2 4 3 2 3 4" xfId="31723"/>
    <cellStyle name="常规 2 2 4 3 2 3 4 2" xfId="31724"/>
    <cellStyle name="常规 2 6 3 15 5" xfId="31725"/>
    <cellStyle name="常规 2 2 4 3 2 3 5" xfId="31726"/>
    <cellStyle name="常规 2 2 4 3 2 3 5 2" xfId="31727"/>
    <cellStyle name="常规 2 2 4 3 2 3 6" xfId="31728"/>
    <cellStyle name="常规 2 2 4 3 2 3 6 2" xfId="31729"/>
    <cellStyle name="常规 2 2 4 3 2 3 9" xfId="31730"/>
    <cellStyle name="常规 2 7 4 12 8 2" xfId="31731"/>
    <cellStyle name="常规 2 2 4 3 2 4 10" xfId="31732"/>
    <cellStyle name="常规 2 2 4 3 2 4 2" xfId="31733"/>
    <cellStyle name="常规 5 2 11 4" xfId="31734"/>
    <cellStyle name="常规 2 2 4 3 2 4 2 2" xfId="31735"/>
    <cellStyle name="常规 4 9 8 5 2" xfId="31736"/>
    <cellStyle name="常规 2 2 4 3 2 4 3" xfId="31737"/>
    <cellStyle name="常规 2 5 2 11 10" xfId="31738"/>
    <cellStyle name="常规 5 2 12 4" xfId="31739"/>
    <cellStyle name="常规 2 2 4 3 2 4 3 2" xfId="31740"/>
    <cellStyle name="常规 2 5 2 11 10 2" xfId="31741"/>
    <cellStyle name="常规 5 2 14 7 2" xfId="31742"/>
    <cellStyle name="常规 2 2 4 3 2 4 4" xfId="31743"/>
    <cellStyle name="常规 2 5 2 11 11" xfId="31744"/>
    <cellStyle name="常规 5 2 13 4" xfId="31745"/>
    <cellStyle name="常规 2 2 4 3 2 4 4 2" xfId="31746"/>
    <cellStyle name="常规 2 5 2 11 11 2" xfId="31747"/>
    <cellStyle name="常规 2 2 4 3 2 4 5" xfId="31748"/>
    <cellStyle name="常规 2 5 2 11 12" xfId="31749"/>
    <cellStyle name="常规 5 2 14 4" xfId="31750"/>
    <cellStyle name="常规 2 2 4 3 2 4 5 2" xfId="31751"/>
    <cellStyle name="常规 2 2 4 3 2 4 6" xfId="31752"/>
    <cellStyle name="常规 2 5 2 11 13" xfId="31753"/>
    <cellStyle name="常规 2 2 4 3 2 4 6 2" xfId="31754"/>
    <cellStyle name="常规 2 2 4 3 2 4 7 2" xfId="31755"/>
    <cellStyle name="常规 2 2 4 3 2 4 8 2" xfId="31756"/>
    <cellStyle name="常规 2 2 4 3 2 4 9" xfId="31757"/>
    <cellStyle name="常规 2 2 4 3 2 4 9 2" xfId="31758"/>
    <cellStyle name="常规 2 2 4 3 2 5 10" xfId="31759"/>
    <cellStyle name="常规 3 9 12 10" xfId="31760"/>
    <cellStyle name="常规 2 2 4 3 2 5 2" xfId="31761"/>
    <cellStyle name="常规 3 9 12 10 2" xfId="31762"/>
    <cellStyle name="常规 2 2 4 3 2 5 2 2" xfId="31763"/>
    <cellStyle name="常规 4 9 8 6 2" xfId="31764"/>
    <cellStyle name="常规 3 9 12 11" xfId="31765"/>
    <cellStyle name="常规 2 2 4 3 2 5 3" xfId="31766"/>
    <cellStyle name="常规 3 9 12 11 2" xfId="31767"/>
    <cellStyle name="常规 2 2 4 3 2 5 3 2" xfId="31768"/>
    <cellStyle name="常规 5 2 14 8 2" xfId="31769"/>
    <cellStyle name="常规 3 9 12 12" xfId="31770"/>
    <cellStyle name="常规 2 2 4 3 2 5 4" xfId="31771"/>
    <cellStyle name="常规 2 6 2 8 2 2" xfId="31772"/>
    <cellStyle name="常规 2 2 4 3 2 5 4 2" xfId="31773"/>
    <cellStyle name="常规 3 9 12 13" xfId="31774"/>
    <cellStyle name="常规 2 2 4 3 2 5 5" xfId="31775"/>
    <cellStyle name="常规 2 2 4 3 2 5 5 2" xfId="31776"/>
    <cellStyle name="常规 3 9 12 14" xfId="31777"/>
    <cellStyle name="常规 2 2 4 3 2 5 6" xfId="31778"/>
    <cellStyle name="常规 2 2 4 3 2 5 6 2" xfId="31779"/>
    <cellStyle name="常规 2 2 4 3 2 5 7 2" xfId="31780"/>
    <cellStyle name="常规 2 2 4 3 2 5 8" xfId="31781"/>
    <cellStyle name="常规 2 2 4 3 2 5 8 2" xfId="31782"/>
    <cellStyle name="常规 2 2 4 3 2 5 9" xfId="31783"/>
    <cellStyle name="常规 2 2 4 3 2 5 9 2" xfId="31784"/>
    <cellStyle name="常规 2 2 4 3 2 6" xfId="31785"/>
    <cellStyle name="常规 2 2 4 3 2 6 10" xfId="31786"/>
    <cellStyle name="常规 34 8 3" xfId="31787"/>
    <cellStyle name="常规 29 8 3" xfId="31788"/>
    <cellStyle name="常规 2 2 4 3 2 6 10 2" xfId="31789"/>
    <cellStyle name="常规 2 2 4 3 2 6 11" xfId="31790"/>
    <cellStyle name="常规 3 9 12 9 2" xfId="31791"/>
    <cellStyle name="常规 2 2 4 3 2 6 12" xfId="31792"/>
    <cellStyle name="常规 2 2 4 3 2 6 13" xfId="31793"/>
    <cellStyle name="常规 2 2 4 3 2 6 14" xfId="31794"/>
    <cellStyle name="常规 2 2 4 3 2 6 2" xfId="31795"/>
    <cellStyle name="常规 2 2 4 3 2 6 2 2" xfId="31796"/>
    <cellStyle name="常规 2 9 2 13 6" xfId="31797"/>
    <cellStyle name="常规 2 4 11 3" xfId="31798"/>
    <cellStyle name="常规 4 9 8 7 2" xfId="31799"/>
    <cellStyle name="常规 2 2 4 3 2 6 3" xfId="31800"/>
    <cellStyle name="常规 2 2 4 3 2 6 3 2" xfId="31801"/>
    <cellStyle name="常规 8_BCNS01标段清单细目" xfId="31802"/>
    <cellStyle name="常规 2 9 2 14 6" xfId="31803"/>
    <cellStyle name="常规 2 4 12 3" xfId="31804"/>
    <cellStyle name="常规 5 2 14 9 2" xfId="31805"/>
    <cellStyle name="常规 2 2 4 3 2 6 4" xfId="31806"/>
    <cellStyle name="常规 2 6 2 8 3 2" xfId="31807"/>
    <cellStyle name="常规 2 2 4 3 2 6 4 2" xfId="31808"/>
    <cellStyle name="常规 2 4 13 3" xfId="31809"/>
    <cellStyle name="常规 2 2 4 3 2 6 5" xfId="31810"/>
    <cellStyle name="常规 2 2 4 3 2 6 5 2" xfId="31811"/>
    <cellStyle name="常规 2 4 14 3" xfId="31812"/>
    <cellStyle name="常规 2 2 4 3 2 6 6" xfId="31813"/>
    <cellStyle name="常规 2 2 4 3 2 6 6 2" xfId="31814"/>
    <cellStyle name="常规 2 4 15 3" xfId="31815"/>
    <cellStyle name="常规 2 2 4 3 2 6 7" xfId="31816"/>
    <cellStyle name="常规 2 2 4 3 2 6 7 2" xfId="31817"/>
    <cellStyle name="常规 2 2 4 3 2 6 8" xfId="31818"/>
    <cellStyle name="常规 2 2 4 3 2 6 8 2" xfId="31819"/>
    <cellStyle name="常规 2 2 4 3 2 6 9" xfId="31820"/>
    <cellStyle name="常规 2 2 4 3 2 6 9 2" xfId="31821"/>
    <cellStyle name="常规 2 2 4 3 2 7" xfId="31822"/>
    <cellStyle name="常规 2 2 4 3 2 7 12" xfId="31823"/>
    <cellStyle name="常规 2 2 4 5 15 6 2" xfId="31824"/>
    <cellStyle name="常规 2 2 4 3 2 7 13" xfId="31825"/>
    <cellStyle name="常规 2 2 4 3 2 7 14" xfId="31826"/>
    <cellStyle name="常规 2 2 4 3 2 7 5 2" xfId="31827"/>
    <cellStyle name="常规 2 2 4 3 2 7 6" xfId="31828"/>
    <cellStyle name="常规 2 2 4 3 2 7 6 2" xfId="31829"/>
    <cellStyle name="常规 2 2 4 3 2 7 7" xfId="31830"/>
    <cellStyle name="常规 2 2 4 3 2 7 7 2" xfId="31831"/>
    <cellStyle name="常规 2 2 4 3 2 8" xfId="31832"/>
    <cellStyle name="常规 2 7 4 13 3 2" xfId="31833"/>
    <cellStyle name="常规 2 2 4 3 2 8 10" xfId="31834"/>
    <cellStyle name="常规 2 2 4 3 2 8 10 2" xfId="31835"/>
    <cellStyle name="常规 2 2 4 3 2 8 11" xfId="31836"/>
    <cellStyle name="常规 2 2 4 8 3 11 2" xfId="31837"/>
    <cellStyle name="常规 2 2 4 3 2 8 11 2" xfId="31838"/>
    <cellStyle name="常规 2 2 4 3 2 8 13" xfId="31839"/>
    <cellStyle name="常规 2 2 4 6 3 6 2" xfId="31840"/>
    <cellStyle name="常规 2 2 4 3 2 8 14" xfId="31841"/>
    <cellStyle name="常规 2 2 4 3 2 8 2" xfId="31842"/>
    <cellStyle name="常规 2 2 4 3 2 8 2 2" xfId="31843"/>
    <cellStyle name="常规 2 6 4 13 5" xfId="31844"/>
    <cellStyle name="常规 4 9 8 9 2" xfId="31845"/>
    <cellStyle name="常规 2 2 4 3 2 8 3" xfId="31846"/>
    <cellStyle name="常规 2 2 4 3 2 8 3 2" xfId="31847"/>
    <cellStyle name="常规 2 6 4 14 5" xfId="31848"/>
    <cellStyle name="常规 2 2 4 3 2 8 4" xfId="31849"/>
    <cellStyle name="常规 2 6 2 8 5 2" xfId="31850"/>
    <cellStyle name="常规 2 2 4 3 2 8 5 2" xfId="31851"/>
    <cellStyle name="常规 2 2 4 3 2 8 6" xfId="31852"/>
    <cellStyle name="常规 2 2 4 3 2 8 7" xfId="31853"/>
    <cellStyle name="常规 7 7 2 3 3" xfId="31854"/>
    <cellStyle name="常规 2 2 4 3 2 8 7 2" xfId="31855"/>
    <cellStyle name="常规 2 2 4 3 2 8 8" xfId="31856"/>
    <cellStyle name="常规 7 7 2 4 3" xfId="31857"/>
    <cellStyle name="常规 2 2 4 3 2 8 8 2" xfId="31858"/>
    <cellStyle name="常规 2 2 4 3 2 8 9" xfId="31859"/>
    <cellStyle name="常规 2 2 4 5 2 7 11 2" xfId="31860"/>
    <cellStyle name="常规 2 2 4 3 2 9" xfId="31861"/>
    <cellStyle name="常规 2 6 5 10 6 2" xfId="31862"/>
    <cellStyle name="常规 2 7 4 13 8 2" xfId="31863"/>
    <cellStyle name="常规 2 2 4 3 2 9 10" xfId="31864"/>
    <cellStyle name="常规 2 2 4 3 2 9 10 2" xfId="31865"/>
    <cellStyle name="常规 2 2 4 7 2 7 10" xfId="31866"/>
    <cellStyle name="常规 2 2 4 3 2 9 11" xfId="31867"/>
    <cellStyle name="常规 2 2 4 3 2 9 12" xfId="31868"/>
    <cellStyle name="常规 2 2 4 3 2 9 13" xfId="31869"/>
    <cellStyle name="常规 2 2 4 3 2 9 2" xfId="31870"/>
    <cellStyle name="常规 2 2 4 3 2 9 2 2" xfId="31871"/>
    <cellStyle name="常规 2 2 4 3 2 9 3" xfId="31872"/>
    <cellStyle name="常规 2 5 2 12 10" xfId="31873"/>
    <cellStyle name="常规 2 2 4 3 2 9 3 2" xfId="31874"/>
    <cellStyle name="常规 2 5 2 12 10 2" xfId="31875"/>
    <cellStyle name="常规 2 2 4 3 2 9 4" xfId="31876"/>
    <cellStyle name="常规 2 5 2 12 11" xfId="31877"/>
    <cellStyle name="常规 2 6 2 8 6 2" xfId="31878"/>
    <cellStyle name="常规 2 2 4 3 2 9 4 2" xfId="31879"/>
    <cellStyle name="常规 2 5 2 12 11 2" xfId="31880"/>
    <cellStyle name="常规 3 24" xfId="31881"/>
    <cellStyle name="常规 3 19" xfId="31882"/>
    <cellStyle name="常规 2 2 4 3 2 9 5 2" xfId="31883"/>
    <cellStyle name="常规 2 2 4 3 2 9 6" xfId="31884"/>
    <cellStyle name="常规 2 5 2 12 13" xfId="31885"/>
    <cellStyle name="常规 2 2 4 3 2 9 6 2" xfId="31886"/>
    <cellStyle name="常规 2 2 4 3 2 9 7 2" xfId="31887"/>
    <cellStyle name="常规 2 2 4 3 2 9 8" xfId="31888"/>
    <cellStyle name="常规 2 2 4 3 2 9 8 2" xfId="31889"/>
    <cellStyle name="常规 2 2 4 3 2 9 9" xfId="31890"/>
    <cellStyle name="常规 2 2 4 3 2 9 9 2" xfId="31891"/>
    <cellStyle name="常规 2 2 4 3 2_BCNS01标段清单细目" xfId="31892"/>
    <cellStyle name="常规 2 2 4 3 3" xfId="31893"/>
    <cellStyle name="常规 8 6 4 4" xfId="31894"/>
    <cellStyle name="常规 2 2 4 4 15 11 2" xfId="31895"/>
    <cellStyle name="常规 2 2 4 3 3 10 2" xfId="31896"/>
    <cellStyle name="常规 2 2 4 3 3 11" xfId="31897"/>
    <cellStyle name="常规 2 6 7 14 13" xfId="31898"/>
    <cellStyle name="常规 2 2 4 3 3 11 2" xfId="31899"/>
    <cellStyle name="常规 2 2 4 3 3 12" xfId="31900"/>
    <cellStyle name="常规 2 6 7 14 14" xfId="31901"/>
    <cellStyle name="常规 2 2 4 3 3 2" xfId="31902"/>
    <cellStyle name="常规 2 2 4 3 3 3 2" xfId="31903"/>
    <cellStyle name="常规 2 2 4 3 3 4" xfId="31904"/>
    <cellStyle name="常规 2 2 4 3 3 4 2" xfId="31905"/>
    <cellStyle name="常规 2 2 4 3 3 5 2" xfId="31906"/>
    <cellStyle name="常规 2 2 4 3 3 6" xfId="31907"/>
    <cellStyle name="常规 31 11 4 2" xfId="31908"/>
    <cellStyle name="常规 26 11 4 2" xfId="31909"/>
    <cellStyle name="常规 2 5 13 10" xfId="31910"/>
    <cellStyle name="常规 2 7 6 2 5 13" xfId="31911"/>
    <cellStyle name="常规 2 2 4 3 3 6 2" xfId="31912"/>
    <cellStyle name="常规 2 5 13 10 2" xfId="31913"/>
    <cellStyle name="常规 2 2 4 3 3 7" xfId="31914"/>
    <cellStyle name="常规 2 5 13 11" xfId="31915"/>
    <cellStyle name="常规 2 2 4 3 3 8" xfId="31916"/>
    <cellStyle name="常规 2 5 13 12" xfId="31917"/>
    <cellStyle name="常规 2 2 4 3 3 8 2" xfId="31918"/>
    <cellStyle name="常规 2 2 4 3 3 9" xfId="31919"/>
    <cellStyle name="常规 2 5 13 13" xfId="31920"/>
    <cellStyle name="常规 2 6 5 10 7 2" xfId="31921"/>
    <cellStyle name="常规 2 2 4 3 3 9 2" xfId="31922"/>
    <cellStyle name="常规 2 2 4 3 4" xfId="31923"/>
    <cellStyle name="常规 2 2 4 3 4 10" xfId="31924"/>
    <cellStyle name="常规 2 2 4 7 2 5 8 2" xfId="31925"/>
    <cellStyle name="常规 2 6 7 15 12" xfId="31926"/>
    <cellStyle name="常规 2 2 4 3 4 10 2" xfId="31927"/>
    <cellStyle name="常规 2 2 4 3 4 11" xfId="31928"/>
    <cellStyle name="常规 2 6 7 15 13" xfId="31929"/>
    <cellStyle name="常规 2 2 4 3 4 11 2" xfId="31930"/>
    <cellStyle name="常规 2 2 4 3 4 13" xfId="31931"/>
    <cellStyle name="常规 2 2 4 3 4 14" xfId="31932"/>
    <cellStyle name="常规 2 2 4 3 4 2" xfId="31933"/>
    <cellStyle name="常规 2 2 4 3 4 3 2" xfId="31934"/>
    <cellStyle name="常规 2 2 4 3 4 4" xfId="31935"/>
    <cellStyle name="常规 2 2 4 3 4 4 2" xfId="31936"/>
    <cellStyle name="常规 2 2 4 3 4 5 2" xfId="31937"/>
    <cellStyle name="常规 2 2 4 3 4 6" xfId="31938"/>
    <cellStyle name="常规 2 6 9 7 10" xfId="31939"/>
    <cellStyle name="常规 2 2 4 3 4 6 2" xfId="31940"/>
    <cellStyle name="常规 2 6 9 7 10 2" xfId="31941"/>
    <cellStyle name="常规 2 2 4 3 4 7" xfId="31942"/>
    <cellStyle name="常规 2 6 9 7 11" xfId="31943"/>
    <cellStyle name="常规 2 2 4 3 4 8" xfId="31944"/>
    <cellStyle name="常规 2 6 9 7 12" xfId="31945"/>
    <cellStyle name="常规 2 2 4 3 4 8 2" xfId="31946"/>
    <cellStyle name="常规 2 6 5 10 8 2" xfId="31947"/>
    <cellStyle name="常规 2 2 4 3 4 9" xfId="31948"/>
    <cellStyle name="常规 2 6 9 7 13" xfId="31949"/>
    <cellStyle name="常规 2 2 4 3 4 9 2" xfId="31950"/>
    <cellStyle name="常规 2 2 4 3 5 10" xfId="31951"/>
    <cellStyle name="常规 2 2 4 3 5 11" xfId="31952"/>
    <cellStyle name="常规 2 2 4 3 5 12" xfId="31953"/>
    <cellStyle name="常规 7 9 6 2" xfId="31954"/>
    <cellStyle name="常规 2 2 4 3 5 13" xfId="31955"/>
    <cellStyle name="常规 7 9 6 3" xfId="31956"/>
    <cellStyle name="常规 2 2 4 3 5 14" xfId="31957"/>
    <cellStyle name="常规 2 2 4 3 5 4" xfId="31958"/>
    <cellStyle name="常规 2 2 4 3 5 6" xfId="31959"/>
    <cellStyle name="常规 2 2 4 3 5 7" xfId="31960"/>
    <cellStyle name="常规 2 2 4 3 5 8" xfId="31961"/>
    <cellStyle name="常规 2 2 4 3 5 9" xfId="31962"/>
    <cellStyle name="常规 2 6 5 10 9 2" xfId="31963"/>
    <cellStyle name="常规 34 11 3 2" xfId="31964"/>
    <cellStyle name="常规 29 11 3 2" xfId="31965"/>
    <cellStyle name="常规 2 2 4 3 6 10" xfId="31966"/>
    <cellStyle name="常规 2 2 4 3 6 11" xfId="31967"/>
    <cellStyle name="常规 2 2 4 3 6 12" xfId="31968"/>
    <cellStyle name="常规 2 2 4 3 6 14" xfId="31969"/>
    <cellStyle name="常规 2 6 7 2 2 10 2" xfId="31970"/>
    <cellStyle name="常规 2 2 4 3 6 2 2" xfId="31971"/>
    <cellStyle name="常规 2 2 4 3 6 3 2" xfId="31972"/>
    <cellStyle name="常规 2 2 4 3 6 4" xfId="31973"/>
    <cellStyle name="常规 2 2 4 3 6 4 2" xfId="31974"/>
    <cellStyle name="常规 2 2 4 3 6 5 2" xfId="31975"/>
    <cellStyle name="常规 2 2 4 3 6 6" xfId="31976"/>
    <cellStyle name="常规 2 2 4 3 6 6 2" xfId="31977"/>
    <cellStyle name="常规 2 2 4 3 6 7" xfId="31978"/>
    <cellStyle name="常规 2 2 4 3 6 7 2" xfId="31979"/>
    <cellStyle name="常规 2 2 4 3 6 8" xfId="31980"/>
    <cellStyle name="常规 2 6 8 2 10 2" xfId="31981"/>
    <cellStyle name="常规 2 2 4 3 6 8 2" xfId="31982"/>
    <cellStyle name="常规 2 6 8 2 10 2 2" xfId="31983"/>
    <cellStyle name="常规 2 2 4 3 6 9" xfId="31984"/>
    <cellStyle name="常规 2 6 8 2 10 3" xfId="31985"/>
    <cellStyle name="常规 2 2 4 3 6 9 2" xfId="31986"/>
    <cellStyle name="常规 2 6 8 2 10 3 2" xfId="31987"/>
    <cellStyle name="常规 2 2 4 3 7 10 2" xfId="31988"/>
    <cellStyle name="常规 2 2 4 3 7 11" xfId="31989"/>
    <cellStyle name="常规 2 2 4 3 7 11 2" xfId="31990"/>
    <cellStyle name="常规 2 2 4 3 7 12" xfId="31991"/>
    <cellStyle name="常规 2 2 4 3 7 2 2" xfId="31992"/>
    <cellStyle name="常规 2 2 4 3 7 3 2" xfId="31993"/>
    <cellStyle name="常规 2 2 4 3 7 4 2" xfId="31994"/>
    <cellStyle name="常规 2 2 4 3 7 5" xfId="31995"/>
    <cellStyle name="常规 2 2 4 3 7 5 2" xfId="31996"/>
    <cellStyle name="常规 2 2 4 3 7 6" xfId="31997"/>
    <cellStyle name="常规 2 2 4 3 7 6 2" xfId="31998"/>
    <cellStyle name="常规 2 2 4 3 7 7" xfId="31999"/>
    <cellStyle name="常规 2 2 4 3 7 8" xfId="32000"/>
    <cellStyle name="常规 2 6 8 2 11 2" xfId="32001"/>
    <cellStyle name="常规 2 2 4 3 7 8 2" xfId="32002"/>
    <cellStyle name="常规 2 6 8 2 11 2 2" xfId="32003"/>
    <cellStyle name="常规 2 2 4 3 7 9" xfId="32004"/>
    <cellStyle name="常规 2 6 8 2 11 3" xfId="32005"/>
    <cellStyle name="常规 2 2 4 3 7 9 2" xfId="32006"/>
    <cellStyle name="常规 2 6 8 2 11 3 2" xfId="32007"/>
    <cellStyle name="常规 2 2 4 3 8 2 2" xfId="32008"/>
    <cellStyle name="常规 2 5 2 11 4" xfId="32009"/>
    <cellStyle name="常规 2 2 4 3 8 3 2" xfId="32010"/>
    <cellStyle name="常规 2 5 2 12 4" xfId="32011"/>
    <cellStyle name="常规 2 2 4 3 8 4" xfId="32012"/>
    <cellStyle name="常规 2 2 4 3 8 4 2" xfId="32013"/>
    <cellStyle name="常规 2 5 2 13 4" xfId="32014"/>
    <cellStyle name="常规 2 2 4 3 8 5" xfId="32015"/>
    <cellStyle name="常规 2 2 4 3 8 5 2" xfId="32016"/>
    <cellStyle name="常规 2 5 2 14 4" xfId="32017"/>
    <cellStyle name="常规 2 2 4 3 8 6" xfId="32018"/>
    <cellStyle name="常规 31 11 9 2" xfId="32019"/>
    <cellStyle name="常规 26 11 9 2" xfId="32020"/>
    <cellStyle name="常规 2 5 14 10" xfId="32021"/>
    <cellStyle name="常规 2 2 4 3 8 7" xfId="32022"/>
    <cellStyle name="常规 2 5 14 11" xfId="32023"/>
    <cellStyle name="常规 2 5 14 12" xfId="32024"/>
    <cellStyle name="常规 2 2 4 3 8 8" xfId="32025"/>
    <cellStyle name="常规 2 6 8 2 12 2" xfId="32026"/>
    <cellStyle name="常规 2 2 4 3 8 8 2" xfId="32027"/>
    <cellStyle name="常规 2 6 8 2 12 2 2" xfId="32028"/>
    <cellStyle name="常规 2 5 14 13" xfId="32029"/>
    <cellStyle name="常规 2 2 4 3 8 9" xfId="32030"/>
    <cellStyle name="常规 2 6 8 2 12 3" xfId="32031"/>
    <cellStyle name="常规 2 2 4 3 8 9 2" xfId="32032"/>
    <cellStyle name="常规 2 6 8 2 12 3 2" xfId="32033"/>
    <cellStyle name="常规 2 2 4 3 9 10" xfId="32034"/>
    <cellStyle name="常规 2 2 4 7 2 6 8 2" xfId="32035"/>
    <cellStyle name="常规 2 2 4 3 9 10 2" xfId="32036"/>
    <cellStyle name="常规 2 2 4 3 9 11" xfId="32037"/>
    <cellStyle name="常规 2 2 4 3 9 11 2" xfId="32038"/>
    <cellStyle name="常规 2 2 4 3 9 12" xfId="32039"/>
    <cellStyle name="常规 2 2 4 8 2 2 10 2" xfId="32040"/>
    <cellStyle name="常规 2 2 4 3 9 13" xfId="32041"/>
    <cellStyle name="常规 2 2 4 3 9 14" xfId="32042"/>
    <cellStyle name="常规 2 2 4 3 9 3 2" xfId="32043"/>
    <cellStyle name="常规 2 2 4 3 9 4" xfId="32044"/>
    <cellStyle name="常规 2 3 2 5 2 2" xfId="32045"/>
    <cellStyle name="常规 2 2 4 3 9 4 2" xfId="32046"/>
    <cellStyle name="常规 2 2 4 3 9 5" xfId="32047"/>
    <cellStyle name="常规 2 2 4 3 9 5 2" xfId="32048"/>
    <cellStyle name="常规 2 5 2 2 8" xfId="32049"/>
    <cellStyle name="常规 2 2 4 3 9 6" xfId="32050"/>
    <cellStyle name="常规 2 6 9 8 10" xfId="32051"/>
    <cellStyle name="常规 2 2 4 3 9 6 2" xfId="32052"/>
    <cellStyle name="常规 2 5 2 3 8" xfId="32053"/>
    <cellStyle name="常规 2 6 9 8 10 2" xfId="32054"/>
    <cellStyle name="常规 2 2 4 3 9 7" xfId="32055"/>
    <cellStyle name="常规 2 6 9 8 11" xfId="32056"/>
    <cellStyle name="常规 8 6 2 2 4" xfId="32057"/>
    <cellStyle name="常规 2 2 4 3 9 8 2" xfId="32058"/>
    <cellStyle name="常规 2 5 2 5 8" xfId="32059"/>
    <cellStyle name="常规 2 6 8 2 13 2 2" xfId="32060"/>
    <cellStyle name="常规 2 2 4 3 9 9" xfId="32061"/>
    <cellStyle name="常规 2 6 8 2 13 3" xfId="32062"/>
    <cellStyle name="常规 2 6 9 8 13" xfId="32063"/>
    <cellStyle name="常规 8 6 2 3 4" xfId="32064"/>
    <cellStyle name="常规 2 2 4 3 9 9 2" xfId="32065"/>
    <cellStyle name="常规 2 5 2 6 8" xfId="32066"/>
    <cellStyle name="常规 2 6 8 2 13 3 2" xfId="32067"/>
    <cellStyle name="常规 2 2 4 4" xfId="32068"/>
    <cellStyle name="常规 7 6 3 4" xfId="32069"/>
    <cellStyle name="常规 2 2 4 4 10 10 2" xfId="32070"/>
    <cellStyle name="常规 7 6 4 4" xfId="32071"/>
    <cellStyle name="常规 2 2 4 4 10 11 2" xfId="32072"/>
    <cellStyle name="常规 2 2 4 4 10 12" xfId="32073"/>
    <cellStyle name="常规 2 2 4 4 10 14" xfId="32074"/>
    <cellStyle name="常规 3 9 2 5" xfId="32075"/>
    <cellStyle name="常规 2 2 4 4 10 2" xfId="32076"/>
    <cellStyle name="常规 3 9 2 5 2" xfId="32077"/>
    <cellStyle name="常规 2 2 4 4 10 2 2" xfId="32078"/>
    <cellStyle name="常规 3 9 2 6" xfId="32079"/>
    <cellStyle name="常规 2 2 4 4 10 3" xfId="32080"/>
    <cellStyle name="常规 2 6 6 2 15 2" xfId="32081"/>
    <cellStyle name="常规 2 6 6 2 20 2" xfId="32082"/>
    <cellStyle name="常规 3 9 2 6 2" xfId="32083"/>
    <cellStyle name="常规 2 2 4 4 10 3 2" xfId="32084"/>
    <cellStyle name="常规 3 9 2 7" xfId="32085"/>
    <cellStyle name="常规 2 2 4 4 10 4" xfId="32086"/>
    <cellStyle name="常规 3 9 2 7 2" xfId="32087"/>
    <cellStyle name="常规 2 2 4 4 10 4 2" xfId="32088"/>
    <cellStyle name="常规 3 9 2 8" xfId="32089"/>
    <cellStyle name="常规 2 2 4 4 10 5" xfId="32090"/>
    <cellStyle name="常规 3 9 2 9 2" xfId="32091"/>
    <cellStyle name="常规 2 2 4 4 10 6 2" xfId="32092"/>
    <cellStyle name="常规 2 2 5" xfId="32093"/>
    <cellStyle name="常规 2 2 4 4 10 7 2" xfId="32094"/>
    <cellStyle name="常规 2 3 5" xfId="32095"/>
    <cellStyle name="常规 2 2 4 4 10 8" xfId="32096"/>
    <cellStyle name="常规 2 2 4 4 10 8 2" xfId="32097"/>
    <cellStyle name="常规 2 4 5" xfId="32098"/>
    <cellStyle name="常规 2 2 4 4 10 9" xfId="32099"/>
    <cellStyle name="常规 2 2 4 4 10 9 2" xfId="32100"/>
    <cellStyle name="常规 2 7 3 2 11" xfId="32101"/>
    <cellStyle name="常规 2 5 5" xfId="32102"/>
    <cellStyle name="常规 2 2 4 4 11" xfId="32103"/>
    <cellStyle name="常规 2 2 4 4 11 14" xfId="32104"/>
    <cellStyle name="常规 3 9 3 5" xfId="32105"/>
    <cellStyle name="常规 2 2 4 4 11 2" xfId="32106"/>
    <cellStyle name="常规 3 9 3 6" xfId="32107"/>
    <cellStyle name="常规 2 2 4 4 11 3" xfId="32108"/>
    <cellStyle name="常规 2 6 6 2 16 2" xfId="32109"/>
    <cellStyle name="常规 2 6 6 2 21 2" xfId="32110"/>
    <cellStyle name="常规 3 9 3 6 2" xfId="32111"/>
    <cellStyle name="常规 2 2 4 4 11 3 2" xfId="32112"/>
    <cellStyle name="常规 3 9 3 7" xfId="32113"/>
    <cellStyle name="常规 2 2 4 4 11 4" xfId="32114"/>
    <cellStyle name="常规 3 9 3 7 2" xfId="32115"/>
    <cellStyle name="常规 2 2 4 4 11 4 2" xfId="32116"/>
    <cellStyle name="常规 3 9 3 8" xfId="32117"/>
    <cellStyle name="常规 2 2 4 4 11 5" xfId="32118"/>
    <cellStyle name="常规 3 9 3 8 2" xfId="32119"/>
    <cellStyle name="常规 2 2 4 4 11 5 2" xfId="32120"/>
    <cellStyle name="常规 3 9 3 9 2" xfId="32121"/>
    <cellStyle name="常规 2 2 4 4 11 6 2" xfId="32122"/>
    <cellStyle name="常规 3 2 5" xfId="32123"/>
    <cellStyle name="常规 2 2 4 5 11 12" xfId="32124"/>
    <cellStyle name="常规 2 2 4 4 11 8" xfId="32125"/>
    <cellStyle name="常规 2 2 4 4 11 8 2" xfId="32126"/>
    <cellStyle name="常规 2 2 4 4 11 9" xfId="32127"/>
    <cellStyle name="常规 2 2 4 4 11 9 2" xfId="32128"/>
    <cellStyle name="常规 2 2 4 4 12 10" xfId="32129"/>
    <cellStyle name="常规 2 2 4 5 2 7 4 2" xfId="32130"/>
    <cellStyle name="常规 2 2 4 4 12 10 2" xfId="32131"/>
    <cellStyle name="常规 2 2 4 4 12 11" xfId="32132"/>
    <cellStyle name="常规 2 6 19 10 2" xfId="32133"/>
    <cellStyle name="常规 2 2 4 4 12 11 2" xfId="32134"/>
    <cellStyle name="常规 3 9 13 2" xfId="32135"/>
    <cellStyle name="常规 2 2 4 4 12 12" xfId="32136"/>
    <cellStyle name="常规 3 9 13 3" xfId="32137"/>
    <cellStyle name="常规 2 2 4 4 12 13" xfId="32138"/>
    <cellStyle name="常规 3 9 13 4" xfId="32139"/>
    <cellStyle name="常规 2 2 4 4 12 14" xfId="32140"/>
    <cellStyle name="常规 3 9 4 5" xfId="32141"/>
    <cellStyle name="常规 2 2 4 4 12 2" xfId="32142"/>
    <cellStyle name="常规 3 9 4 6" xfId="32143"/>
    <cellStyle name="常规 2 2 4 4 12 3" xfId="32144"/>
    <cellStyle name="常规 2 6 6 2 17 2" xfId="32145"/>
    <cellStyle name="常规 2 6 6 2 22 2" xfId="32146"/>
    <cellStyle name="常规 3 9 4 6 2" xfId="32147"/>
    <cellStyle name="常规 2 2 4 4 12 3 2" xfId="32148"/>
    <cellStyle name="常规 3 9 4 7" xfId="32149"/>
    <cellStyle name="常规 2 2 4 4 12 4" xfId="32150"/>
    <cellStyle name="常规 3 9 4 7 2" xfId="32151"/>
    <cellStyle name="常规 2 2 4 4 12 4 2" xfId="32152"/>
    <cellStyle name="常规 3 9 4 8" xfId="32153"/>
    <cellStyle name="常规 2 2 4 4 12 5" xfId="32154"/>
    <cellStyle name="常规 3 9 4 8 2" xfId="32155"/>
    <cellStyle name="常规 2 2 4 4 12 5 2" xfId="32156"/>
    <cellStyle name="常规 3 9 4 9 2" xfId="32157"/>
    <cellStyle name="常规 2 2 4 4 12 6 2" xfId="32158"/>
    <cellStyle name="常规 2 6 7 2 12 10 2" xfId="32159"/>
    <cellStyle name="常规 37 4 6 2" xfId="32160"/>
    <cellStyle name="常规 2 2 4 4 12 7" xfId="32161"/>
    <cellStyle name="常规 2 6 7 2 12 11" xfId="32162"/>
    <cellStyle name="常规 2 6 8 2 8 6 2" xfId="32163"/>
    <cellStyle name="常规 2 2 4 4 12 7 2" xfId="32164"/>
    <cellStyle name="常规 2 6 7 2 12 11 2" xfId="32165"/>
    <cellStyle name="常规 2 2 4 4 12 8" xfId="32166"/>
    <cellStyle name="常规 2 6 7 2 12 12" xfId="32167"/>
    <cellStyle name="常规 2 2 4 4 12 8 2" xfId="32168"/>
    <cellStyle name="常规 2 2 4 4 12 9" xfId="32169"/>
    <cellStyle name="常规 2 6 7 2 12 13" xfId="32170"/>
    <cellStyle name="常规 2 2 4 4 12 9 2" xfId="32171"/>
    <cellStyle name="常规 2 2 4 4 13 10" xfId="32172"/>
    <cellStyle name="常规 2 2 4 5 2 7 9 2" xfId="32173"/>
    <cellStyle name="常规 2 2 4 4 13 10 2" xfId="32174"/>
    <cellStyle name="常规 2 7 4 2 12 11 2" xfId="32175"/>
    <cellStyle name="常规 2 2 4 4 13 11" xfId="32176"/>
    <cellStyle name="常规 2 2 4 4 13 11 2" xfId="32177"/>
    <cellStyle name="常规 2 2 4 4 13 12" xfId="32178"/>
    <cellStyle name="常规 2 2 4 4 13 13" xfId="32179"/>
    <cellStyle name="常规 2 2 4 4 13 14" xfId="32180"/>
    <cellStyle name="常规 3 9 5 5" xfId="32181"/>
    <cellStyle name="常规 2 2 4 4 13 2" xfId="32182"/>
    <cellStyle name="常规 3 9 5 5 2" xfId="32183"/>
    <cellStyle name="常规 2 2 4 4 13 2 2" xfId="32184"/>
    <cellStyle name="常规 3 9 5 9 2" xfId="32185"/>
    <cellStyle name="常规 2 2 4 4 13 6 2" xfId="32186"/>
    <cellStyle name="常规 2 2 4 4 13 7 2" xfId="32187"/>
    <cellStyle name="常规 2 2 4 4 13 8" xfId="32188"/>
    <cellStyle name="常规 2 2 4 4 13 8 2" xfId="32189"/>
    <cellStyle name="常规 2 2 4 4 13 9" xfId="32190"/>
    <cellStyle name="常规 2 2 4 4 14" xfId="32191"/>
    <cellStyle name="常规 2 2 4 4 14 10" xfId="32192"/>
    <cellStyle name="常规 2 2 4 4 14 10 2" xfId="32193"/>
    <cellStyle name="常规 2 2 4 4 14 11" xfId="32194"/>
    <cellStyle name="常规 2 2 4 4 14 11 2" xfId="32195"/>
    <cellStyle name="常规 2 2 4 4 14 12" xfId="32196"/>
    <cellStyle name="常规 2 2 4 4 14 13" xfId="32197"/>
    <cellStyle name="常规 2 2 4 4 14 14" xfId="32198"/>
    <cellStyle name="常规 3 9 6 5" xfId="32199"/>
    <cellStyle name="常规 2 2 4 4 14 2" xfId="32200"/>
    <cellStyle name="常规 3 9 6 5 2" xfId="32201"/>
    <cellStyle name="常规 2 2 4 4 14 2 2" xfId="32202"/>
    <cellStyle name="常规 3 9 6 6" xfId="32203"/>
    <cellStyle name="常规 2 2 4 4 14 3" xfId="32204"/>
    <cellStyle name="常规 2 6 6 2 19 2" xfId="32205"/>
    <cellStyle name="常规 2 6 6 2 24 2" xfId="32206"/>
    <cellStyle name="常规 3 9 6 6 2" xfId="32207"/>
    <cellStyle name="常规 2 2 4 4 14 3 2" xfId="32208"/>
    <cellStyle name="常规 3 9 6 7" xfId="32209"/>
    <cellStyle name="常规 2 2 4 4 14 4" xfId="32210"/>
    <cellStyle name="常规 2 2 4 6 2 5 11 2" xfId="32211"/>
    <cellStyle name="常规 3 9 6 7 2" xfId="32212"/>
    <cellStyle name="常规 2 2 4 4 14 4 2" xfId="32213"/>
    <cellStyle name="常规 3 9 6 8" xfId="32214"/>
    <cellStyle name="常规 2 2 4 4 14 5" xfId="32215"/>
    <cellStyle name="常规 3 9 6 8 2" xfId="32216"/>
    <cellStyle name="常规 2 2 4 4 14 5 2" xfId="32217"/>
    <cellStyle name="常规 2 6 5 2 8 14" xfId="32218"/>
    <cellStyle name="常规 2 2 4 8 11 11" xfId="32219"/>
    <cellStyle name="常规 37 4 8 2" xfId="32220"/>
    <cellStyle name="常规 2 2 4 4 14 7" xfId="32221"/>
    <cellStyle name="常规 2 6 8 2 8 8 2" xfId="32222"/>
    <cellStyle name="常规 2 2 4 4 14 7 2" xfId="32223"/>
    <cellStyle name="常规 6 3 5" xfId="32224"/>
    <cellStyle name="常规 2 2 4 8 11 11 2" xfId="32225"/>
    <cellStyle name="常规 2 2 4 4 14 8" xfId="32226"/>
    <cellStyle name="常规 2 2 4 8 11 12" xfId="32227"/>
    <cellStyle name="常规 2 2 4 4 14 8 2" xfId="32228"/>
    <cellStyle name="常规 2 2 4 4 14 9" xfId="32229"/>
    <cellStyle name="常规 2 2 4 8 11 13" xfId="32230"/>
    <cellStyle name="常规 2 2 4 4 14 9 2" xfId="32231"/>
    <cellStyle name="常规 2 2 4 4 15" xfId="32232"/>
    <cellStyle name="常规 2 2 4 4 15 12" xfId="32233"/>
    <cellStyle name="常规 2 2 4 4 15 13" xfId="32234"/>
    <cellStyle name="常规 3 9 7 5" xfId="32235"/>
    <cellStyle name="常规 2 2 4 4 15 2" xfId="32236"/>
    <cellStyle name="常规 3 9 7 5 2" xfId="32237"/>
    <cellStyle name="常规 2 2 4 4 15 2 2" xfId="32238"/>
    <cellStyle name="常规 3 9 7 6" xfId="32239"/>
    <cellStyle name="常规 2 2 4 4 15 3" xfId="32240"/>
    <cellStyle name="常规 3 9 7 6 2" xfId="32241"/>
    <cellStyle name="常规 2 2 4 4 15 3 2" xfId="32242"/>
    <cellStyle name="常规 3 9 7 7" xfId="32243"/>
    <cellStyle name="常规 2 2 4 4 15 4" xfId="32244"/>
    <cellStyle name="常规 3 9 7 8" xfId="32245"/>
    <cellStyle name="常规 2 2 4 4 15 5" xfId="32246"/>
    <cellStyle name="常规 3 9 7 8 2" xfId="32247"/>
    <cellStyle name="常规 2 2 4 4 15 5 2" xfId="32248"/>
    <cellStyle name="常规 37 4 9 2" xfId="32249"/>
    <cellStyle name="常规 2 2 4 4 15 7" xfId="32250"/>
    <cellStyle name="常规 2 6 8 2 8 9 2" xfId="32251"/>
    <cellStyle name="常规 2 2 4 4 15 7 2" xfId="32252"/>
    <cellStyle name="常规 2 2 4 4 15 8" xfId="32253"/>
    <cellStyle name="常规 2 2 4 4 15 8 2" xfId="32254"/>
    <cellStyle name="常规 2 2 4 4 15 9" xfId="32255"/>
    <cellStyle name="常规 2 2 4 4 18" xfId="32256"/>
    <cellStyle name="常规 2 2 4 4 2" xfId="32257"/>
    <cellStyle name="常规 2 2 4 4 2 10" xfId="32258"/>
    <cellStyle name="常规 2 6 7 2 10 14" xfId="32259"/>
    <cellStyle name="常规 8 8 2 4" xfId="32260"/>
    <cellStyle name="常规 2 2 4 4 2 10 10 2" xfId="32261"/>
    <cellStyle name="常规 8 8 3 4" xfId="32262"/>
    <cellStyle name="常规 2 2 4 4 2 10 11 2" xfId="32263"/>
    <cellStyle name="常规 2 2 4 4 2 10 13" xfId="32264"/>
    <cellStyle name="常规 2 2 4 4 2 10 14" xfId="32265"/>
    <cellStyle name="常规 2 2 4 4 2 10 2" xfId="32266"/>
    <cellStyle name="常规 30 10 12" xfId="32267"/>
    <cellStyle name="常规 25 10 12" xfId="32268"/>
    <cellStyle name="常规 2 2 4 4 2 10 2 2" xfId="32269"/>
    <cellStyle name="常规 2 9 11 7 2" xfId="32270"/>
    <cellStyle name="常规 2 2 4 4 2 10 3" xfId="32271"/>
    <cellStyle name="常规 2 2 4 4 2 10 4" xfId="32272"/>
    <cellStyle name="常规 2 6 19 7 2" xfId="32273"/>
    <cellStyle name="常规 2 2 4 4 2 10 4 2" xfId="32274"/>
    <cellStyle name="常规 2 2 4 4 2 10 5" xfId="32275"/>
    <cellStyle name="常规 2 2 4 4 2 10 5 2" xfId="32276"/>
    <cellStyle name="常规 2 2 4 4 2 10 6" xfId="32277"/>
    <cellStyle name="常规 2 2 4 4 2 10 6 2" xfId="32278"/>
    <cellStyle name="常规 4 5 7 2" xfId="32279"/>
    <cellStyle name="常规 2 2 4 4 2 10 7" xfId="32280"/>
    <cellStyle name="常规 30 11 12" xfId="32281"/>
    <cellStyle name="常规 25 11 12" xfId="32282"/>
    <cellStyle name="常规 2 2 4 4 2 10 7 2" xfId="32283"/>
    <cellStyle name="常规 2 2 4 4 2 11" xfId="32284"/>
    <cellStyle name="常规 2 6 6 2 3 10" xfId="32285"/>
    <cellStyle name="常规 2 2 4 4 2 11 10" xfId="32286"/>
    <cellStyle name="常规 2 2 4 4 2 11 10 2" xfId="32287"/>
    <cellStyle name="常规 2 6 2 2 11 9" xfId="32288"/>
    <cellStyle name="常规 2 2 4 4 2 11 11" xfId="32289"/>
    <cellStyle name="常规 2 2 4 4 2 11 11 2" xfId="32290"/>
    <cellStyle name="常规 2 6 2 2 12 9" xfId="32291"/>
    <cellStyle name="常规 2 2 4 4 2 11 12" xfId="32292"/>
    <cellStyle name="常规 2 2 4 4 2 11 13" xfId="32293"/>
    <cellStyle name="常规 2 2 4 4 2 11 2" xfId="32294"/>
    <cellStyle name="常规 2 6 4 2_BCNS01标段清单细目" xfId="32295"/>
    <cellStyle name="常规 2 6 6 2 3 10 2" xfId="32296"/>
    <cellStyle name="常规 2 2 4 4 2 11 2 2" xfId="32297"/>
    <cellStyle name="常规 2 9 11 8 2" xfId="32298"/>
    <cellStyle name="常规 2 2 4 4 2 11 3" xfId="32299"/>
    <cellStyle name="常规 2 2 4 4 2 11 3 2" xfId="32300"/>
    <cellStyle name="常规 2 2 4 4 2 11 4 2" xfId="32301"/>
    <cellStyle name="常规 2 2 4 4 2 11 5" xfId="32302"/>
    <cellStyle name="常规 2 2 4 4 2 11 5 2" xfId="32303"/>
    <cellStyle name="常规 2 2 4 4 2 11 6" xfId="32304"/>
    <cellStyle name="常规 2 2 4 4 2 11 6 2" xfId="32305"/>
    <cellStyle name="常规 4 5 8 2" xfId="32306"/>
    <cellStyle name="常规 2 2 4 4 2 11 7" xfId="32307"/>
    <cellStyle name="常规 2 2 4 4 2 11 7 2" xfId="32308"/>
    <cellStyle name="常规 2 2 4 4 2 11 8 2" xfId="32309"/>
    <cellStyle name="常规 2 2 4 4 2 11 9 2" xfId="32310"/>
    <cellStyle name="常规 2 2 4 4 2 12" xfId="32311"/>
    <cellStyle name="常规 2 6 6 2 3 11" xfId="32312"/>
    <cellStyle name="常规 2 2 4 4 2 12 10" xfId="32313"/>
    <cellStyle name="常规 2 2 4 4 2 12 10 2" xfId="32314"/>
    <cellStyle name="常规 2 2 4 4 2 12 11" xfId="32315"/>
    <cellStyle name="常规 2 2 4 5 2 8 6 2" xfId="32316"/>
    <cellStyle name="常规 2 2 4 4 2 12 11 2" xfId="32317"/>
    <cellStyle name="常规 2 2 4 4 2 12 13" xfId="32318"/>
    <cellStyle name="常规 2 2 4 4 2 12 14" xfId="32319"/>
    <cellStyle name="常规 2 2 4 4 2 12 2" xfId="32320"/>
    <cellStyle name="常规 2 6 6 2 3 11 2" xfId="32321"/>
    <cellStyle name="常规 2 2 4 4 2 12 2 2" xfId="32322"/>
    <cellStyle name="常规 2 9 11 9 2" xfId="32323"/>
    <cellStyle name="常规 2 2 4 4 2 12 3" xfId="32324"/>
    <cellStyle name="常规 2 2 4 4 2 12 3 2" xfId="32325"/>
    <cellStyle name="常规 2 2 4 4 2 12 4 2" xfId="32326"/>
    <cellStyle name="常规 2 2 4 4 2 12 7 2" xfId="32327"/>
    <cellStyle name="常规 2 2 4 4 2 12 8 2" xfId="32328"/>
    <cellStyle name="常规 2 2 4 4 2 12 9 2" xfId="32329"/>
    <cellStyle name="常规 2 2 4 4 2 13" xfId="32330"/>
    <cellStyle name="常规 2 6 6 2 3 12" xfId="32331"/>
    <cellStyle name="常规 2 2 4 4 2 13 10" xfId="32332"/>
    <cellStyle name="常规 2 2 4 4 2 13 10 2" xfId="32333"/>
    <cellStyle name="常规 2 2 4 4 2 13 11" xfId="32334"/>
    <cellStyle name="常规 2 2 4 4 2 13 11 2" xfId="32335"/>
    <cellStyle name="常规 2 2 4 4 2 13 12" xfId="32336"/>
    <cellStyle name="常规 2 2 4 4 2 13 13" xfId="32337"/>
    <cellStyle name="常规 2 2 4 4 2 13 14" xfId="32338"/>
    <cellStyle name="常规 2 2 4 4 2 13 2" xfId="32339"/>
    <cellStyle name="常规 2 2 4 4 2 13 2 2" xfId="32340"/>
    <cellStyle name="常规 2 2 4 4 2 13 3 2" xfId="32341"/>
    <cellStyle name="常规 2 2 4 4 2 13 4 2" xfId="32342"/>
    <cellStyle name="常规 2 7 12 13" xfId="32343"/>
    <cellStyle name="常规 2 2 4 4 2 13 5" xfId="32344"/>
    <cellStyle name="常规 2 3 7 10 2" xfId="32345"/>
    <cellStyle name="常规 2 2 4 4 2 13 6" xfId="32346"/>
    <cellStyle name="常规 2 2 4 4 2 13 6 2" xfId="32347"/>
    <cellStyle name="常规 2 2 4 4 2 13 7" xfId="32348"/>
    <cellStyle name="常规 2 2 4 4 2 13 7 2" xfId="32349"/>
    <cellStyle name="常规 2 2 4 4 2 13 8 2" xfId="32350"/>
    <cellStyle name="常规 3 5 10 4" xfId="32351"/>
    <cellStyle name="常规 2 2 4 4 2 13 9 2" xfId="32352"/>
    <cellStyle name="常规 2 7 13 13" xfId="32353"/>
    <cellStyle name="常规 2 2 4 4 2 14 10" xfId="32354"/>
    <cellStyle name="常规 2 2 4 4 2 14 11" xfId="32355"/>
    <cellStyle name="常规 2 2 4 4 2 14 13" xfId="32356"/>
    <cellStyle name="常规 2 2 4 4 2 14 14" xfId="32357"/>
    <cellStyle name="常规 2 2 4 4 2 14 2" xfId="32358"/>
    <cellStyle name="常规 2 2 4 4 2 14 2 2" xfId="32359"/>
    <cellStyle name="常规 2 2 4 4 2 14 4 2" xfId="32360"/>
    <cellStyle name="常规 2 7 22 13" xfId="32361"/>
    <cellStyle name="常规 2 7 17 13" xfId="32362"/>
    <cellStyle name="常规 2 2 4 4 2 14 5" xfId="32363"/>
    <cellStyle name="常规 2 3 7 11 2" xfId="32364"/>
    <cellStyle name="常规 2 2 4 4 2 14 6" xfId="32365"/>
    <cellStyle name="常规 2 2 4 4 2 14 6 2" xfId="32366"/>
    <cellStyle name="常规 2 2 4 4 2 14 9 2" xfId="32367"/>
    <cellStyle name="常规 2 7 18 13" xfId="32368"/>
    <cellStyle name="常规 2 2 4 4 2 15" xfId="32369"/>
    <cellStyle name="常规 2 2 4 4 2 20" xfId="32370"/>
    <cellStyle name="常规 2 2 4 5 13 5 2" xfId="32371"/>
    <cellStyle name="常规 2 6 6 2 3 14" xfId="32372"/>
    <cellStyle name="常规 2 2 4 4 2 15 2" xfId="32373"/>
    <cellStyle name="常规 2 2 4 4 2 20 2" xfId="32374"/>
    <cellStyle name="常规 2 2 4 4 2 16" xfId="32375"/>
    <cellStyle name="常规 2 2 4 4 2 21" xfId="32376"/>
    <cellStyle name="常规 2 2 4 4 2 16 2" xfId="32377"/>
    <cellStyle name="常规 2 2 4 4 2 21 2" xfId="32378"/>
    <cellStyle name="常规 2 3 2 4" xfId="32379"/>
    <cellStyle name="常规 2 2 4 4 2 17" xfId="32380"/>
    <cellStyle name="常规 2 2 4 4 2 22" xfId="32381"/>
    <cellStyle name="常规 2 2 4 4 2 18" xfId="32382"/>
    <cellStyle name="常规 2 2 4 4 2 23" xfId="32383"/>
    <cellStyle name="常规 2 2 4 4 2 18 2" xfId="32384"/>
    <cellStyle name="常规 2 2 4 4 2 23 2" xfId="32385"/>
    <cellStyle name="常规 2 3 4 4" xfId="32386"/>
    <cellStyle name="常规 2 2 4 4 2 19" xfId="32387"/>
    <cellStyle name="常规 2 2 4 4 2 24" xfId="32388"/>
    <cellStyle name="常规 2 2 4 4 2 19 2" xfId="32389"/>
    <cellStyle name="常规 2 2 4 4 2 24 2" xfId="32390"/>
    <cellStyle name="常规 2 3 5 4" xfId="32391"/>
    <cellStyle name="常规 2 2 4 4 2 2" xfId="32392"/>
    <cellStyle name="常规 2 7 6 7 5 2" xfId="32393"/>
    <cellStyle name="常规 2 2 4 4 2 2 10" xfId="32394"/>
    <cellStyle name="常规 2 2 4 4 2 2 10 2" xfId="32395"/>
    <cellStyle name="常规 2 6 2 11 12" xfId="32396"/>
    <cellStyle name="常规 4 9 12 13" xfId="32397"/>
    <cellStyle name="常规 2 2 4 4 2 2 11 2" xfId="32398"/>
    <cellStyle name="常规 2 2 4 4 2 2 12" xfId="32399"/>
    <cellStyle name="常规 2 2 4 6 14 6 2" xfId="32400"/>
    <cellStyle name="常规 2 2 4 4 2 2 13" xfId="32401"/>
    <cellStyle name="常规 2 2 4 4 2 2 14" xfId="32402"/>
    <cellStyle name="常规 4 8 2 12 4" xfId="32403"/>
    <cellStyle name="常规 2 2 4 4 2 2 9" xfId="32404"/>
    <cellStyle name="常规 2 2 4 4 2 2 9 2" xfId="32405"/>
    <cellStyle name="常规 2 2 4 4 2 27" xfId="32406"/>
    <cellStyle name="常规 4 8 2 13 4" xfId="32407"/>
    <cellStyle name="常规 4 5 18" xfId="32408"/>
    <cellStyle name="常规 2 2 4 4 2 3 9" xfId="32409"/>
    <cellStyle name="常规 7 6 2 11 3" xfId="32410"/>
    <cellStyle name="常规 2 2 4 4 2 3 9 2" xfId="32411"/>
    <cellStyle name="常规 2 2 4 4 2 4" xfId="32412"/>
    <cellStyle name="常规 2 2 4 4 2 4 10 2" xfId="32413"/>
    <cellStyle name="常规 2 2 4 4 2 4 11" xfId="32414"/>
    <cellStyle name="常规 2 2 4 4 2 4 11 2" xfId="32415"/>
    <cellStyle name="常规 2 2 4 4 2 4 12" xfId="32416"/>
    <cellStyle name="常规 2 2 4 4 2 4 13" xfId="32417"/>
    <cellStyle name="常规 2 2 4 4 2 4 14" xfId="32418"/>
    <cellStyle name="常规 4 8 2 14 4" xfId="32419"/>
    <cellStyle name="常规 2 2 4 4 2 4 9" xfId="32420"/>
    <cellStyle name="常规 2 2 4 4 2 4 9 2" xfId="32421"/>
    <cellStyle name="常规 2 2 4 4 2 5 10" xfId="32422"/>
    <cellStyle name="常规 2 2 4 4 2 5 10 2" xfId="32423"/>
    <cellStyle name="常规 2 2 4 4 2 5 11" xfId="32424"/>
    <cellStyle name="常规 2 2 4 4 2 5 11 2" xfId="32425"/>
    <cellStyle name="常规 2 2 4 4 2 5 12" xfId="32426"/>
    <cellStyle name="常规 2 2 4 4 2 5 13" xfId="32427"/>
    <cellStyle name="常规 2 2 4 4 2 5 2" xfId="32428"/>
    <cellStyle name="常规 2 2 4 4 2 5 2 2" xfId="32429"/>
    <cellStyle name="常规 2 3 3 12" xfId="32430"/>
    <cellStyle name="常规 2 2 4 4 2 5 3" xfId="32431"/>
    <cellStyle name="常规 2 2 4 4 2 5 3 2" xfId="32432"/>
    <cellStyle name="常规 2 2 4 4 2 5 4" xfId="32433"/>
    <cellStyle name="常规 2 6 3 8 2 2" xfId="32434"/>
    <cellStyle name="常规 2 2 4 4 2 5 4 2" xfId="32435"/>
    <cellStyle name="常规 2 2 4 4 2 5 5" xfId="32436"/>
    <cellStyle name="常规 2 2 4 4 2 5 5 2" xfId="32437"/>
    <cellStyle name="常规 2 2 4 4 2 5 6" xfId="32438"/>
    <cellStyle name="常规 2 2 4 4 2 5 6 2" xfId="32439"/>
    <cellStyle name="常规 2 6 6 2 3 5 2" xfId="32440"/>
    <cellStyle name="常规 2 2 4 4 2 5 7" xfId="32441"/>
    <cellStyle name="常规 2 6 7 2 10 6 2" xfId="32442"/>
    <cellStyle name="常规 2 2 4 4 2 5 7 2" xfId="32443"/>
    <cellStyle name="常规 2 3 4 12" xfId="32444"/>
    <cellStyle name="常规 2 2 4 4 2 5 8" xfId="32445"/>
    <cellStyle name="常规 2 2 4 4 2 5 8 2" xfId="32446"/>
    <cellStyle name="常规 2 2 4 4 2 5 9" xfId="32447"/>
    <cellStyle name="常规 2 2 4 4 2 5 9 2" xfId="32448"/>
    <cellStyle name="常规 2 2 4 4 2 6" xfId="32449"/>
    <cellStyle name="常规 2 2 4 4 2 6 10" xfId="32450"/>
    <cellStyle name="常规 2 2 4 4 2 6 10 2" xfId="32451"/>
    <cellStyle name="常规 2 2 4 4 2 6 11" xfId="32452"/>
    <cellStyle name="常规 2 2 4 4 2 6 11 2" xfId="32453"/>
    <cellStyle name="常规 2 2 4 4 2 6 3 2" xfId="32454"/>
    <cellStyle name="常规 2 7 2 2 10 9 2" xfId="32455"/>
    <cellStyle name="常规 2 2 4 4 2 6 4" xfId="32456"/>
    <cellStyle name="常规 2 6 3 8 3 2" xfId="32457"/>
    <cellStyle name="常规 2 2 4 4 2 6 4 2" xfId="32458"/>
    <cellStyle name="常规 2 2 4 4 2 6 5" xfId="32459"/>
    <cellStyle name="常规 2 2 4 4 2 6 6" xfId="32460"/>
    <cellStyle name="常规 2 2 4 4 2 6 6 2" xfId="32461"/>
    <cellStyle name="常规 2 6 6 2 3 6 2" xfId="32462"/>
    <cellStyle name="常规 2 2 4 4 2 6 7" xfId="32463"/>
    <cellStyle name="常规 2 6 7 2 10 7 2" xfId="32464"/>
    <cellStyle name="常规 2 2 4 4 2 6 7 2" xfId="32465"/>
    <cellStyle name="常规 2 3 9 12" xfId="32466"/>
    <cellStyle name="常规 2 2 4 4 2 6 8" xfId="32467"/>
    <cellStyle name="常规 2 2 4 4 2 6 8 2" xfId="32468"/>
    <cellStyle name="常规 2 2 4 4 2 7" xfId="32469"/>
    <cellStyle name="常规 2 2 4 4 2 7 12" xfId="32470"/>
    <cellStyle name="常规 2 2 4 6 15 6 2" xfId="32471"/>
    <cellStyle name="常规 2 2 4 4 2 7 13" xfId="32472"/>
    <cellStyle name="常规 2 2 4 4 2 7 14" xfId="32473"/>
    <cellStyle name="常规 2 2 4 4 2 7 2" xfId="32474"/>
    <cellStyle name="常规 2 7 2 2 11 8" xfId="32475"/>
    <cellStyle name="常规 2 2 4 4 2 7 2 2" xfId="32476"/>
    <cellStyle name="常规 2 7 2 2 11 8 2" xfId="32477"/>
    <cellStyle name="常规 2 2 4 4 2 7 3" xfId="32478"/>
    <cellStyle name="常规 2 7 2 2 11 9" xfId="32479"/>
    <cellStyle name="常规 2 2 4 4 2 7 3 2" xfId="32480"/>
    <cellStyle name="常规 2 7 2 2 11 9 2" xfId="32481"/>
    <cellStyle name="常规 2 2 4 4 2 7 4" xfId="32482"/>
    <cellStyle name="常规 2 6 3 8 4 2" xfId="32483"/>
    <cellStyle name="常规 2 2 4 4 2 7 5" xfId="32484"/>
    <cellStyle name="常规 2 2 4 4 2 7 6" xfId="32485"/>
    <cellStyle name="常规 2 2 4 4 2 7 6 2" xfId="32486"/>
    <cellStyle name="常规 2 6 6 2 3 7 2" xfId="32487"/>
    <cellStyle name="常规 2 2 4 4 2 7 7" xfId="32488"/>
    <cellStyle name="常规 2 6 7 2 10 8 2" xfId="32489"/>
    <cellStyle name="常规 2 2 4 4 2 7 7 2" xfId="32490"/>
    <cellStyle name="常规 2 2 4 4 2 7 8" xfId="32491"/>
    <cellStyle name="常规 2 2 4 4 2 7 8 2" xfId="32492"/>
    <cellStyle name="常规 2 2 4 4 2 7 9" xfId="32493"/>
    <cellStyle name="常规 37 11 2" xfId="32494"/>
    <cellStyle name="常规 2 2 4 4 2 8" xfId="32495"/>
    <cellStyle name="常规 2 2 4 4 2 8 10 2" xfId="32496"/>
    <cellStyle name="常规 2 2 4 4 2 8 11" xfId="32497"/>
    <cellStyle name="常规 2 2 4 9 3 11 2" xfId="32498"/>
    <cellStyle name="常规 2 6 2 2 5 9 2" xfId="32499"/>
    <cellStyle name="常规 2 2 4 4 2 8 11 2" xfId="32500"/>
    <cellStyle name="常规 2 2 4 4 2 8 13" xfId="32501"/>
    <cellStyle name="常规 2 2 4 4 2 8 14" xfId="32502"/>
    <cellStyle name="常规 2 6 2 10" xfId="32503"/>
    <cellStyle name="常规 4 6 11" xfId="32504"/>
    <cellStyle name="常规 37 11 2 2" xfId="32505"/>
    <cellStyle name="常规 2 2 4 4 2 8 2" xfId="32506"/>
    <cellStyle name="常规 2 7 2 2 12 8" xfId="32507"/>
    <cellStyle name="常规 5 2 3 13" xfId="32508"/>
    <cellStyle name="常规 4 6 11 2" xfId="32509"/>
    <cellStyle name="常规 2 2 4 4 2 8 2 2" xfId="32510"/>
    <cellStyle name="常规 2 7 2 2 12 8 2" xfId="32511"/>
    <cellStyle name="常规 4 6 12" xfId="32512"/>
    <cellStyle name="常规 2 2 4 4 2 8 3" xfId="32513"/>
    <cellStyle name="常规 2 7 2 2 12 9" xfId="32514"/>
    <cellStyle name="常规 4 6 12 2" xfId="32515"/>
    <cellStyle name="常规 2 2 4 4 2 8 3 2" xfId="32516"/>
    <cellStyle name="常规 2 6 2 2 7" xfId="32517"/>
    <cellStyle name="常规 2 7 2 2 12 9 2" xfId="32518"/>
    <cellStyle name="常规 4 6 13" xfId="32519"/>
    <cellStyle name="常规 2 2 4 4 2 8 4" xfId="32520"/>
    <cellStyle name="常规 2 6 3 8 5 2" xfId="32521"/>
    <cellStyle name="常规 2 7 2 2 4 10" xfId="32522"/>
    <cellStyle name="常规 4 6 13 2" xfId="32523"/>
    <cellStyle name="常规 2 2 4 4 2 8 4 2" xfId="32524"/>
    <cellStyle name="常规 2 6 2 3 7" xfId="32525"/>
    <cellStyle name="常规 2 7 2 2 4 10 2" xfId="32526"/>
    <cellStyle name="常规 4 6 14" xfId="32527"/>
    <cellStyle name="常规 2 2 4 4 2 8 5" xfId="32528"/>
    <cellStyle name="常规 2 7 2 2 4 11" xfId="32529"/>
    <cellStyle name="常规 4 6 14 2" xfId="32530"/>
    <cellStyle name="常规 2 2 4 4 2 8 5 2" xfId="32531"/>
    <cellStyle name="常规 2 6 2 4 7" xfId="32532"/>
    <cellStyle name="常规 2 6 3 9 14" xfId="32533"/>
    <cellStyle name="常规 2 7 2 2 4 11 2" xfId="32534"/>
    <cellStyle name="常规 4 6 15" xfId="32535"/>
    <cellStyle name="常规 2 2 4 4 2 8 6" xfId="32536"/>
    <cellStyle name="常规 2 7 2 2 4 12" xfId="32537"/>
    <cellStyle name="常规 2 6 6 2 3 8 2" xfId="32538"/>
    <cellStyle name="常规 4 6 16" xfId="32539"/>
    <cellStyle name="常规 2 2 4 4 2 8 7" xfId="32540"/>
    <cellStyle name="常规 2 6 7 2 10 9 2" xfId="32541"/>
    <cellStyle name="常规 2 7 2 2 4 13" xfId="32542"/>
    <cellStyle name="常规 8 7 2 3 3" xfId="32543"/>
    <cellStyle name="常规 5 2 4 13" xfId="32544"/>
    <cellStyle name="常规 2 2 4 4 2 8 7 2" xfId="32545"/>
    <cellStyle name="常规 2 6 2 6 7" xfId="32546"/>
    <cellStyle name="常规 4 6 17" xfId="32547"/>
    <cellStyle name="常规 2 2 4 4 2 8 8" xfId="32548"/>
    <cellStyle name="常规 2 7 2 2 4 14" xfId="32549"/>
    <cellStyle name="常规 8 7 2 4 3" xfId="32550"/>
    <cellStyle name="常规 2 2 4 4 2 8 8 2" xfId="32551"/>
    <cellStyle name="常规 2 6 2 7 7" xfId="32552"/>
    <cellStyle name="常规 4 6 18" xfId="32553"/>
    <cellStyle name="常规 2 2 4 4 2 8 9" xfId="32554"/>
    <cellStyle name="常规 8 7 2 5 3" xfId="32555"/>
    <cellStyle name="常规 2 2 4 4 2 8 9 2" xfId="32556"/>
    <cellStyle name="常规 2 6 2 8 7" xfId="32557"/>
    <cellStyle name="常规 37 11 3" xfId="32558"/>
    <cellStyle name="常规 2 2 4 4 2 9" xfId="32559"/>
    <cellStyle name="常规 2 7 7 2 6 7" xfId="32560"/>
    <cellStyle name="常规 2 6 5 11 6 2" xfId="32561"/>
    <cellStyle name="常规 2 2 4 4 2 9 10 2" xfId="32562"/>
    <cellStyle name="常规 2 2 4 4 2 9 11" xfId="32563"/>
    <cellStyle name="常规 2 2 4 4 2 9 11 2" xfId="32564"/>
    <cellStyle name="常规 2 2 4 4 2 9 13" xfId="32565"/>
    <cellStyle name="常规 2 6 8 2 10 11 2" xfId="32566"/>
    <cellStyle name="常规 2 7 7 2 6 7 2" xfId="32567"/>
    <cellStyle name="常规 2 2 9 13" xfId="32568"/>
    <cellStyle name="常规 37 11 3 2" xfId="32569"/>
    <cellStyle name="常规 2 2 4 4 2 9 2" xfId="32570"/>
    <cellStyle name="常规 2 7 2 2 13 8" xfId="32571"/>
    <cellStyle name="常规 2 2 9 14" xfId="32572"/>
    <cellStyle name="常规 2 2 4 4 2 9 3" xfId="32573"/>
    <cellStyle name="常规 2 7 2 2 13 9" xfId="32574"/>
    <cellStyle name="常规 2 2 4 4 2 9 3 2" xfId="32575"/>
    <cellStyle name="常规 2 6 3 2 7" xfId="32576"/>
    <cellStyle name="常规 2 7 2 2 13 9 2" xfId="32577"/>
    <cellStyle name="常规 2 2 4 4 2 9 4" xfId="32578"/>
    <cellStyle name="常规 2 6 3 8 6 2" xfId="32579"/>
    <cellStyle name="常规 2 2 4 4 2 9 4 2" xfId="32580"/>
    <cellStyle name="常规 2 6 3 3 7" xfId="32581"/>
    <cellStyle name="常规 2 2 4 4 2 9 5" xfId="32582"/>
    <cellStyle name="常规 2 2 4 4 2 9 5 2" xfId="32583"/>
    <cellStyle name="常规 2 6 3 4 7" xfId="32584"/>
    <cellStyle name="常规 2 2 4 4 2 9 6" xfId="32585"/>
    <cellStyle name="常规 2 2 4 4 2 9 6 2" xfId="32586"/>
    <cellStyle name="常规 2 6 3 5 7" xfId="32587"/>
    <cellStyle name="常规 2 2 4 4 2 9 8" xfId="32588"/>
    <cellStyle name="常规 2 2 4 4 2 9 8 2" xfId="32589"/>
    <cellStyle name="常规 2 6 3 7 7" xfId="32590"/>
    <cellStyle name="常规 2 2 4 4 2 9 9" xfId="32591"/>
    <cellStyle name="常规 2 2 4 4 2 9 9 2" xfId="32592"/>
    <cellStyle name="常规 2 6 3 8 7" xfId="32593"/>
    <cellStyle name="常规 31 3 10 2" xfId="32594"/>
    <cellStyle name="常规 26 3 10 2" xfId="32595"/>
    <cellStyle name="常规 2 2 4 4 2_BCNS01标段清单细目" xfId="32596"/>
    <cellStyle name="常规 2 2 4 4 3" xfId="32597"/>
    <cellStyle name="常规 2 6 6 2 12 9" xfId="32598"/>
    <cellStyle name="常规 2 2 4 4 3 10" xfId="32599"/>
    <cellStyle name="常规 2 6 7 2 11 14" xfId="32600"/>
    <cellStyle name="常规 2 2 4 4 3 10 2" xfId="32601"/>
    <cellStyle name="常规 2 6 6 2 12 9 2" xfId="32602"/>
    <cellStyle name="常规 2 2 4 4 3 11" xfId="32603"/>
    <cellStyle name="常规 2 6 6 2 4 10" xfId="32604"/>
    <cellStyle name="常规 2 2 4 4 3 11 2" xfId="32605"/>
    <cellStyle name="常规 2 6 6 2 4 10 2" xfId="32606"/>
    <cellStyle name="常规 2 2 4 4 3 12" xfId="32607"/>
    <cellStyle name="常规 2 6 6 2 4 11" xfId="32608"/>
    <cellStyle name="常规 2 2 4 4 3 2" xfId="32609"/>
    <cellStyle name="常规 2 2 4 4 3 2 2" xfId="32610"/>
    <cellStyle name="常规 2 2 4 4 3 3 2" xfId="32611"/>
    <cellStyle name="常规 2 2 4 4 3 4" xfId="32612"/>
    <cellStyle name="常规 2 2 4 4 3 4 2" xfId="32613"/>
    <cellStyle name="常规 2 2 4 4 3 5 2" xfId="32614"/>
    <cellStyle name="常规 2 2 4 4 3 6" xfId="32615"/>
    <cellStyle name="常规 2 2 4 4 3 6 2" xfId="32616"/>
    <cellStyle name="常规 2 2 4 4 3 7" xfId="32617"/>
    <cellStyle name="常规 2 2 4 4 3 7 2" xfId="32618"/>
    <cellStyle name="常规 37 12 2" xfId="32619"/>
    <cellStyle name="常规 2 2 4 4 3 8" xfId="32620"/>
    <cellStyle name="常规 37 12 2 2" xfId="32621"/>
    <cellStyle name="常规 2 2 4 4 3 8 2" xfId="32622"/>
    <cellStyle name="常规 37 12 3" xfId="32623"/>
    <cellStyle name="常规 2 2 4 4 3 9" xfId="32624"/>
    <cellStyle name="常规 2 7 8 2 10 2 2" xfId="32625"/>
    <cellStyle name="常规 2 7 7 2 7 7" xfId="32626"/>
    <cellStyle name="常规 2 6 5 11 7 2" xfId="32627"/>
    <cellStyle name="常规 37 12 3 2" xfId="32628"/>
    <cellStyle name="常规 2 2 4 4 3 9 2" xfId="32629"/>
    <cellStyle name="常规 2 2 4 4 4" xfId="32630"/>
    <cellStyle name="常规 2 2 4 4 4 10" xfId="32631"/>
    <cellStyle name="常规 2 6 7 2 12 14" xfId="32632"/>
    <cellStyle name="常规 2 2 4 4 4 10 2" xfId="32633"/>
    <cellStyle name="常规 2 2 4 4 4 11" xfId="32634"/>
    <cellStyle name="常规 2 6 6 2 5 10" xfId="32635"/>
    <cellStyle name="常规 2 2 4 4 4 11 2" xfId="32636"/>
    <cellStyle name="常规 4 7 5" xfId="32637"/>
    <cellStyle name="常规 2 6 6 2 5 10 2" xfId="32638"/>
    <cellStyle name="常规 2 2 4 4 4 12" xfId="32639"/>
    <cellStyle name="常规 2 6 6 2 5 11" xfId="32640"/>
    <cellStyle name="常规 2 7 4 11 7 2" xfId="32641"/>
    <cellStyle name="常规 2 2 4 4 4 13" xfId="32642"/>
    <cellStyle name="常规 2 6 6 2 5 12" xfId="32643"/>
    <cellStyle name="常规 2 2 4 4 4 14" xfId="32644"/>
    <cellStyle name="常规 2 6 6 2 5 13" xfId="32645"/>
    <cellStyle name="常规 2 2 4 4 4 2" xfId="32646"/>
    <cellStyle name="常规 4 5 10 3" xfId="32647"/>
    <cellStyle name="常规 2 2 4 4 4 3 2" xfId="32648"/>
    <cellStyle name="常规 2 2 4 4 4 4" xfId="32649"/>
    <cellStyle name="常规 4 5 12 3" xfId="32650"/>
    <cellStyle name="常规 2 2 4 4 4 5 2" xfId="32651"/>
    <cellStyle name="常规 2 2 4 4 4 6" xfId="32652"/>
    <cellStyle name="常规 4 5 13 3" xfId="32653"/>
    <cellStyle name="常规 2 2 4 4 4 6 2" xfId="32654"/>
    <cellStyle name="常规 2 2 4 4 4 7" xfId="32655"/>
    <cellStyle name="常规 4 5 14 3" xfId="32656"/>
    <cellStyle name="常规 2 2 4 4 4 7 2" xfId="32657"/>
    <cellStyle name="常规 37 13 2" xfId="32658"/>
    <cellStyle name="常规 2 2 4 4 4 8" xfId="32659"/>
    <cellStyle name="常规 4 5 15 3" xfId="32660"/>
    <cellStyle name="常规 37 13 2 2" xfId="32661"/>
    <cellStyle name="常规 2 2 4 4 4 8 2" xfId="32662"/>
    <cellStyle name="常规 37 13 3" xfId="32663"/>
    <cellStyle name="常规 2 2 4 4 4 9" xfId="32664"/>
    <cellStyle name="常规 2 7 8 2 10 3 2" xfId="32665"/>
    <cellStyle name="常规 2 7 7 2 8 7" xfId="32666"/>
    <cellStyle name="常规 2 6 5 11 8 2" xfId="32667"/>
    <cellStyle name="常规 2 2 4 4 5 10" xfId="32668"/>
    <cellStyle name="常规 2 6 7 2 13 14" xfId="32669"/>
    <cellStyle name="常规 2 2 4 4 5 10 2" xfId="32670"/>
    <cellStyle name="常规 2 7 5 2 12 2 2" xfId="32671"/>
    <cellStyle name="常规 2 2 4 4 5 11" xfId="32672"/>
    <cellStyle name="常规 2 6 6 2 6 10" xfId="32673"/>
    <cellStyle name="常规 2 2 4 4 5 11 2" xfId="32674"/>
    <cellStyle name="常规 2 6 6 2 6 10 2" xfId="32675"/>
    <cellStyle name="常规 2 2 4 4 5 12" xfId="32676"/>
    <cellStyle name="常规 2 7 8 2 10 11 2" xfId="32677"/>
    <cellStyle name="常规 2 6 6 2 6 11" xfId="32678"/>
    <cellStyle name="常规 2 2 4 4 5 13" xfId="32679"/>
    <cellStyle name="常规 2 6 6 2 6 12" xfId="32680"/>
    <cellStyle name="常规 2 2 4 4 5 14" xfId="32681"/>
    <cellStyle name="常规 2 6 6 2 6 13" xfId="32682"/>
    <cellStyle name="常规 2 2 4 4 5 2 2" xfId="32683"/>
    <cellStyle name="常规 2 2 4 4 5 3 2" xfId="32684"/>
    <cellStyle name="常规 2 2 4 4 5 4" xfId="32685"/>
    <cellStyle name="常规 2 2 4 4 5 4 2" xfId="32686"/>
    <cellStyle name="常规 2 2 4 4 5 5 2" xfId="32687"/>
    <cellStyle name="常规 2 2 4 4 5 6" xfId="32688"/>
    <cellStyle name="常规 2 2 4 4 5 6 2" xfId="32689"/>
    <cellStyle name="常规 2 2 4 4 5 7" xfId="32690"/>
    <cellStyle name="常规 2 2 4 4 5 7 2" xfId="32691"/>
    <cellStyle name="常规 37 14 2" xfId="32692"/>
    <cellStyle name="常规 2 2 4 4 5 8" xfId="32693"/>
    <cellStyle name="常规 37 14 2 2" xfId="32694"/>
    <cellStyle name="常规 2 2 4 4 5 8 2" xfId="32695"/>
    <cellStyle name="常规 37 14 3" xfId="32696"/>
    <cellStyle name="常规 2 2 4 4 5 9" xfId="32697"/>
    <cellStyle name="常规 2 7 8 2 10 4 2" xfId="32698"/>
    <cellStyle name="常规 2 7 7 2 9 7" xfId="32699"/>
    <cellStyle name="常规 2 6 5 11 9 2" xfId="32700"/>
    <cellStyle name="常规 37 14 3 2" xfId="32701"/>
    <cellStyle name="常规 2 2 4 4 5 9 2" xfId="32702"/>
    <cellStyle name="常规 2 2 4 4 6 10" xfId="32703"/>
    <cellStyle name="常规 2 6 7 2 14 14" xfId="32704"/>
    <cellStyle name="常规 2 2 4 4 6 10 2" xfId="32705"/>
    <cellStyle name="常规 2 7 5 2 12 7 2" xfId="32706"/>
    <cellStyle name="常规 2 2 4 4 6 11" xfId="32707"/>
    <cellStyle name="常规 2 6 3 5 6 2" xfId="32708"/>
    <cellStyle name="常规 2 6 6 2 7 10" xfId="32709"/>
    <cellStyle name="常规 2 2 4 4 6 11 2" xfId="32710"/>
    <cellStyle name="常规 2 2 4 5 2 3 13" xfId="32711"/>
    <cellStyle name="常规 2 6 6 2 7 10 2" xfId="32712"/>
    <cellStyle name="常规 2 2 4 4 6 12" xfId="32713"/>
    <cellStyle name="常规 2 6 6 2 7 11" xfId="32714"/>
    <cellStyle name="常规 2 6 6 2 7 12" xfId="32715"/>
    <cellStyle name="常规 2 2 4 4 6 13" xfId="32716"/>
    <cellStyle name="常规 2 6 8 15 6 2" xfId="32717"/>
    <cellStyle name="常规 2 2 4 4 6 14" xfId="32718"/>
    <cellStyle name="常规 2 6 6 2 7 13" xfId="32719"/>
    <cellStyle name="常规 2 6 7 2 3 10 2" xfId="32720"/>
    <cellStyle name="常规 2 2 4 4 6 2 2" xfId="32721"/>
    <cellStyle name="常规 2 2 4 4 6 3 2" xfId="32722"/>
    <cellStyle name="常规 2 2 4 4 6 4" xfId="32723"/>
    <cellStyle name="常规 2 2 4 4 6 4 2" xfId="32724"/>
    <cellStyle name="常规 2 3 3 13" xfId="32725"/>
    <cellStyle name="常规 2 2 4 4 6 5 2" xfId="32726"/>
    <cellStyle name="常规 2 2 4 4 6 6" xfId="32727"/>
    <cellStyle name="常规 2 2 4 4 6 6 2" xfId="32728"/>
    <cellStyle name="常规 2 2 4 4 6 7" xfId="32729"/>
    <cellStyle name="常规 2 2 4 4 6 7 2" xfId="32730"/>
    <cellStyle name="常规 2 2 4 4 6 8" xfId="32731"/>
    <cellStyle name="常规 2 2 4 4 6 8 2" xfId="32732"/>
    <cellStyle name="常规 2 2 4 4 6 9" xfId="32733"/>
    <cellStyle name="常规 2 2 4 4 6 9 2" xfId="32734"/>
    <cellStyle name="常规 2 3 4 13" xfId="32735"/>
    <cellStyle name="常规 2 2 4 4 7 10" xfId="32736"/>
    <cellStyle name="常规 2 2 4 4 7 10 2" xfId="32737"/>
    <cellStyle name="常规 2 2 4 4 7 11" xfId="32738"/>
    <cellStyle name="常规 2 6 6 2 8 10" xfId="32739"/>
    <cellStyle name="常规 2 2 4 4 7 11 2" xfId="32740"/>
    <cellStyle name="常规 2 6 6 2 8 10 2" xfId="32741"/>
    <cellStyle name="常规 2 2 4 4 7 12" xfId="32742"/>
    <cellStyle name="常规 2 6 6 2 8 11" xfId="32743"/>
    <cellStyle name="常规 2 2 4 4 7 13" xfId="32744"/>
    <cellStyle name="常规 2 6 6 2 8 12" xfId="32745"/>
    <cellStyle name="常规 2 2 4 4 7 4" xfId="32746"/>
    <cellStyle name="常规 2 2 4 4 7 5" xfId="32747"/>
    <cellStyle name="常规 2 2 4 4 7 5 2" xfId="32748"/>
    <cellStyle name="常规 2 2 4 4 7 6" xfId="32749"/>
    <cellStyle name="常规 2 2 4 4 7 6 2" xfId="32750"/>
    <cellStyle name="常规 2 2 4 4 7 7" xfId="32751"/>
    <cellStyle name="常规 2 2 4 4 7 8 2" xfId="32752"/>
    <cellStyle name="常规 2 2 4 4 7 9" xfId="32753"/>
    <cellStyle name="常规 2 2 4 4 7 9 2" xfId="32754"/>
    <cellStyle name="常规 2 3 9 13" xfId="32755"/>
    <cellStyle name="常规 8 2 2 14 4" xfId="32756"/>
    <cellStyle name="常规 2 2 4 4 8 3 2" xfId="32757"/>
    <cellStyle name="常规 2 2 4 4 8 4" xfId="32758"/>
    <cellStyle name="常规 2 2 4 4 8 4 2" xfId="32759"/>
    <cellStyle name="常规 2 2 4 4 8 5" xfId="32760"/>
    <cellStyle name="常规 2 2 4 4 8 5 2" xfId="32761"/>
    <cellStyle name="常规 2 2 4 4 8 6" xfId="32762"/>
    <cellStyle name="常规 2 2 4 4 8 7" xfId="32763"/>
    <cellStyle name="常规 2 2 4 4 8 8 2" xfId="32764"/>
    <cellStyle name="常规 2 2 4 4 8 9" xfId="32765"/>
    <cellStyle name="常规 2 2 4 4 8 9 2" xfId="32766"/>
    <cellStyle name="常规 2 2 4 4 9 13" xfId="32767"/>
    <cellStyle name="常规 2 7 4 12 7 2" xfId="32768"/>
    <cellStyle name="常规 2 2 4 4 9 14" xfId="32769"/>
    <cellStyle name="常规 2 2 4 6 15 9" xfId="32770"/>
    <cellStyle name="常规 2 2 4 4 9 2 2" xfId="32771"/>
    <cellStyle name="常规 2 3 2 6 2 2" xfId="32772"/>
    <cellStyle name="常规 2 2 4 4 9 4" xfId="32773"/>
    <cellStyle name="常规 2 2 4 4 9 4 2" xfId="32774"/>
    <cellStyle name="常规 4 6 11 3" xfId="32775"/>
    <cellStyle name="常规 5 2 3 14" xfId="32776"/>
    <cellStyle name="常规 2 2 4 4 9 5" xfId="32777"/>
    <cellStyle name="常规 2 6 2 2 8" xfId="32778"/>
    <cellStyle name="常规 2 2 4 4 9 5 2" xfId="32779"/>
    <cellStyle name="常规 4 6 12 3" xfId="32780"/>
    <cellStyle name="常规 2 2 4 4 9 6" xfId="32781"/>
    <cellStyle name="常规 2 6 2 3 8" xfId="32782"/>
    <cellStyle name="常规 2 2 4 4 9 6 2" xfId="32783"/>
    <cellStyle name="常规 4 6 13 3" xfId="32784"/>
    <cellStyle name="常规 2 2 4 4 9 7" xfId="32785"/>
    <cellStyle name="常规 2 6 2 4 8" xfId="32786"/>
    <cellStyle name="常规 2 2 4 4 9 7 2" xfId="32787"/>
    <cellStyle name="常规 4 6 14 3" xfId="32788"/>
    <cellStyle name="常规 2 2 4 4 9 9" xfId="32789"/>
    <cellStyle name="常规 2 6 2 6 8" xfId="32790"/>
    <cellStyle name="常规 2 2 4 4 9 9 2" xfId="32791"/>
    <cellStyle name="常规 5 2 4 14" xfId="32792"/>
    <cellStyle name="常规 8 7 2 3 4" xfId="32793"/>
    <cellStyle name="常规 2 2 4 4_BCNS01标段清单细目" xfId="32794"/>
    <cellStyle name="常规 2 6 7 12 7 2" xfId="32795"/>
    <cellStyle name="常规 2 2 4 5 10 10" xfId="32796"/>
    <cellStyle name="常规 2 3 2 9 5" xfId="32797"/>
    <cellStyle name="常规 2 2 4 5 10 10 2" xfId="32798"/>
    <cellStyle name="常规 2 2 4 5 10 11" xfId="32799"/>
    <cellStyle name="常规 2 2 4 5 10 11 2" xfId="32800"/>
    <cellStyle name="常规 2 2 4 5 10 12" xfId="32801"/>
    <cellStyle name="常规 2 2 4 5 10 13" xfId="32802"/>
    <cellStyle name="常规 2 2 4 5 10 14" xfId="32803"/>
    <cellStyle name="常规 2 2 4 5 10 2" xfId="32804"/>
    <cellStyle name="常规 28 13 11" xfId="32805"/>
    <cellStyle name="常规 33 13 11" xfId="32806"/>
    <cellStyle name="常规 2 6 2 2 13 3 2" xfId="32807"/>
    <cellStyle name="常规 3 9 3 11" xfId="32808"/>
    <cellStyle name="常规 2 2 4 5 10 3" xfId="32809"/>
    <cellStyle name="常规 28 13 12" xfId="32810"/>
    <cellStyle name="常规 33 13 12" xfId="32811"/>
    <cellStyle name="常规 2 6 2 7 10" xfId="32812"/>
    <cellStyle name="常规 3 9 3 12" xfId="32813"/>
    <cellStyle name="常规 2 2 4 5 10 4" xfId="32814"/>
    <cellStyle name="常规 28 13 13" xfId="32815"/>
    <cellStyle name="常规 33 13 13" xfId="32816"/>
    <cellStyle name="常规 2 6 2 7 10 2" xfId="32817"/>
    <cellStyle name="常规 2 2 4 5 10 4 2" xfId="32818"/>
    <cellStyle name="常规 2 6 2 7 11" xfId="32819"/>
    <cellStyle name="常规 3 9 3 13" xfId="32820"/>
    <cellStyle name="常规 2 2 4 5 10 5" xfId="32821"/>
    <cellStyle name="常规 28 13 14" xfId="32822"/>
    <cellStyle name="常规 33 13 14" xfId="32823"/>
    <cellStyle name="常规 2 6 2 7 11 2" xfId="32824"/>
    <cellStyle name="常规 2 2 4 5 10 5 2" xfId="32825"/>
    <cellStyle name="常规 2 2 4 5 10 6 2" xfId="32826"/>
    <cellStyle name="常规 2 2 4 5 11" xfId="32827"/>
    <cellStyle name="常规 2 2 4 5 11 10" xfId="32828"/>
    <cellStyle name="常规 3 2 3" xfId="32829"/>
    <cellStyle name="常规 2 2 4 5 11 10 2" xfId="32830"/>
    <cellStyle name="常规 3 2 3 2" xfId="32831"/>
    <cellStyle name="常规 2 2 4 5 11 11" xfId="32832"/>
    <cellStyle name="常规 3 2 4" xfId="32833"/>
    <cellStyle name="常规 2 2 4 5 11 11 2" xfId="32834"/>
    <cellStyle name="常规 3 2 4 2" xfId="32835"/>
    <cellStyle name="常规 2 5 2 3 5 2" xfId="32836"/>
    <cellStyle name="常规 2 2 4 5 11 13" xfId="32837"/>
    <cellStyle name="常规 3 2 6" xfId="32838"/>
    <cellStyle name="常规 2 2 4 5 11 14" xfId="32839"/>
    <cellStyle name="常规 3 2 7" xfId="32840"/>
    <cellStyle name="常规 2 2 4 5 11 2" xfId="32841"/>
    <cellStyle name="常规 2 6 2 2 13 4 2" xfId="32842"/>
    <cellStyle name="常规 2 2 4 5 11 3" xfId="32843"/>
    <cellStyle name="常规 2 6 3 2 9 6" xfId="32844"/>
    <cellStyle name="常规 2 2 4 5 11 3 2" xfId="32845"/>
    <cellStyle name="常规 2 2 4 5 11 4" xfId="32846"/>
    <cellStyle name="常规 2 2 4 5 11 4 2" xfId="32847"/>
    <cellStyle name="常规 3 2 17" xfId="32848"/>
    <cellStyle name="常规 2 2 4 5 11 5" xfId="32849"/>
    <cellStyle name="常规 2 2 4 5 11 5 2" xfId="32850"/>
    <cellStyle name="常规 2 2 4 5 11 6 2" xfId="32851"/>
    <cellStyle name="常规 2 2 4 5 12 10" xfId="32852"/>
    <cellStyle name="常规 3 7 3" xfId="32853"/>
    <cellStyle name="常规 2 2 4 5 12 10 2" xfId="32854"/>
    <cellStyle name="常规 3 7 3 2" xfId="32855"/>
    <cellStyle name="常规 2 2 4 5 12 11" xfId="32856"/>
    <cellStyle name="常规 3 7 4" xfId="32857"/>
    <cellStyle name="常规 2 2 4 5 12 12" xfId="32858"/>
    <cellStyle name="常规 3 7 5" xfId="32859"/>
    <cellStyle name="常规 6 2 2 10" xfId="32860"/>
    <cellStyle name="常规 2 2 4 5 12 13" xfId="32861"/>
    <cellStyle name="常规 3 7 6" xfId="32862"/>
    <cellStyle name="常规 6 2 2 11" xfId="32863"/>
    <cellStyle name="常规 2 2 4 5 12 14" xfId="32864"/>
    <cellStyle name="常规 3 7 7" xfId="32865"/>
    <cellStyle name="常规 6 2 2 12" xfId="32866"/>
    <cellStyle name="常规 2 2 4 5 12 2" xfId="32867"/>
    <cellStyle name="常规 2 6 2 2 13 5 2" xfId="32868"/>
    <cellStyle name="常规 2 2 4 5 12 3" xfId="32869"/>
    <cellStyle name="常规 2 2 4 5 12 3 2" xfId="32870"/>
    <cellStyle name="常规 2 2 4 5 12 4" xfId="32871"/>
    <cellStyle name="常规 2 2 4 5 12 4 2" xfId="32872"/>
    <cellStyle name="常规 3 7 17" xfId="32873"/>
    <cellStyle name="常规 2 2 4 5 13" xfId="32874"/>
    <cellStyle name="常规 2 2 4 5 13 10" xfId="32875"/>
    <cellStyle name="常规 2 2 4 5 13 10 2" xfId="32876"/>
    <cellStyle name="常规 2 2 4 5 13 11" xfId="32877"/>
    <cellStyle name="常规 2 2 4 5 13 13" xfId="32878"/>
    <cellStyle name="常规 2 2 4 5 13 2" xfId="32879"/>
    <cellStyle name="常规 2 2 4 5 13 2 2" xfId="32880"/>
    <cellStyle name="常规 2 6 2 2 13 6 2" xfId="32881"/>
    <cellStyle name="常规 2 2 4 5 13 3" xfId="32882"/>
    <cellStyle name="常规 2 2 4 5 13 3 2" xfId="32883"/>
    <cellStyle name="常规 2 2 4 6 2 6 10 2" xfId="32884"/>
    <cellStyle name="常规 2 2 4 5 13 4" xfId="32885"/>
    <cellStyle name="常规 2 2 4 5 13 4 2" xfId="32886"/>
    <cellStyle name="常规 2 2 4 5 13 5" xfId="32887"/>
    <cellStyle name="常规 2 2 4 5 13 6 2" xfId="32888"/>
    <cellStyle name="常规 2 2 4 5 14" xfId="32889"/>
    <cellStyle name="常规 2 6 7 13 2 2" xfId="32890"/>
    <cellStyle name="常规 2 2 4 5 14 10" xfId="32891"/>
    <cellStyle name="常规 2 2 4 5 14 10 2" xfId="32892"/>
    <cellStyle name="常规 2 2 4 5 14 11" xfId="32893"/>
    <cellStyle name="常规 2 2 4 5 14 11 2" xfId="32894"/>
    <cellStyle name="常规 2 2 4 5 14 12" xfId="32895"/>
    <cellStyle name="常规 2 2 4 5 14 13" xfId="32896"/>
    <cellStyle name="常规 2 2 4 5 14 2" xfId="32897"/>
    <cellStyle name="常规 2 6 2 2 13 7 2" xfId="32898"/>
    <cellStyle name="常规 5 2 14 14" xfId="32899"/>
    <cellStyle name="常规 2 2 4 5 14 3" xfId="32900"/>
    <cellStyle name="常规 2 2 4 5 14 3 2" xfId="32901"/>
    <cellStyle name="常规 2 2 4 6 2 6 11 2" xfId="32902"/>
    <cellStyle name="常规 2 2 4 5 14 4" xfId="32903"/>
    <cellStyle name="常规 2 2 4 5 14 4 2" xfId="32904"/>
    <cellStyle name="常规 2 6 6 2 8 14" xfId="32905"/>
    <cellStyle name="常规 2 2 4 5 14 5 2" xfId="32906"/>
    <cellStyle name="常规 2 6 7 13 7 2" xfId="32907"/>
    <cellStyle name="常规 2 2 4 5 15 10" xfId="32908"/>
    <cellStyle name="常规 2 4 2 9 5" xfId="32909"/>
    <cellStyle name="常规 2 2 4 5 15 10 2" xfId="32910"/>
    <cellStyle name="常规 2 2 4 5 15 11" xfId="32911"/>
    <cellStyle name="常规 2 2 4 5 15 11 2" xfId="32912"/>
    <cellStyle name="常规 2 2 4 5 15 12" xfId="32913"/>
    <cellStyle name="常规 2 2 4 5 15 13" xfId="32914"/>
    <cellStyle name="常规 2 2 4 5 15 14" xfId="32915"/>
    <cellStyle name="常规 2 2 4 5 15 2" xfId="32916"/>
    <cellStyle name="常规 28 14 11" xfId="32917"/>
    <cellStyle name="常规 33 14 11" xfId="32918"/>
    <cellStyle name="常规 2 6 2 2 13 8 2" xfId="32919"/>
    <cellStyle name="常规 3 9 4 11" xfId="32920"/>
    <cellStyle name="常规 2 2 4 5 15 3" xfId="32921"/>
    <cellStyle name="常规 28 14 12" xfId="32922"/>
    <cellStyle name="常规 33 14 12" xfId="32923"/>
    <cellStyle name="常规 2 2 4 5 15 3 2" xfId="32924"/>
    <cellStyle name="常规 2 6 2 8 10" xfId="32925"/>
    <cellStyle name="常规 3 9 4 12" xfId="32926"/>
    <cellStyle name="常规 2 2 4 5 15 4" xfId="32927"/>
    <cellStyle name="常规 28 14 13" xfId="32928"/>
    <cellStyle name="常规 33 14 13" xfId="32929"/>
    <cellStyle name="常规 2 6 2 8 11 2" xfId="32930"/>
    <cellStyle name="常规 2 2 4 5 15 5 2" xfId="32931"/>
    <cellStyle name="常规 2 2 4 5 17" xfId="32932"/>
    <cellStyle name="常规 2 2 4 5 18" xfId="32933"/>
    <cellStyle name="常规 2 2 4 5 2" xfId="32934"/>
    <cellStyle name="常规 2 2 4 5 2 10" xfId="32935"/>
    <cellStyle name="常规 2 2 4 5 2 10 5 2" xfId="32936"/>
    <cellStyle name="常规 2 2 4 5 2 10 6 2" xfId="32937"/>
    <cellStyle name="常规 2 2 4 5 2 10 7 2" xfId="32938"/>
    <cellStyle name="常规 2 3 3 6 2" xfId="32939"/>
    <cellStyle name="常规 2 2 4 5 2 10 8" xfId="32940"/>
    <cellStyle name="常规 2 2 4 5 2 10 8 2" xfId="32941"/>
    <cellStyle name="常规 2 2 4 5 2 10 9" xfId="32942"/>
    <cellStyle name="常规 2 2 4 5 2 11" xfId="32943"/>
    <cellStyle name="常规 2 2 4 5 2 11 10" xfId="32944"/>
    <cellStyle name="常规 2 2 4 5 2 11 10 2" xfId="32945"/>
    <cellStyle name="常规 2 2 4 5 2 11 11" xfId="32946"/>
    <cellStyle name="常规 2 2 4 5 2 11 11 2" xfId="32947"/>
    <cellStyle name="常规 2 6 2 2 10 2 2" xfId="32948"/>
    <cellStyle name="常规 2 2 4 5 2 11 13" xfId="32949"/>
    <cellStyle name="常规 2 2 4 5 2 11 2" xfId="32950"/>
    <cellStyle name="常规 2 6 6 7 8" xfId="32951"/>
    <cellStyle name="常规 2 7 8 3 7 2" xfId="32952"/>
    <cellStyle name="常规 2 2 4 5 2 11 2 2" xfId="32953"/>
    <cellStyle name="常规 2 2 4 5 2 11 3" xfId="32954"/>
    <cellStyle name="常规 2 6 6 8 8" xfId="32955"/>
    <cellStyle name="常规 2 7 8 3 8 2" xfId="32956"/>
    <cellStyle name="常规 2 2 4 5 2 11 3 2" xfId="32957"/>
    <cellStyle name="常规 2 7 19 8 2" xfId="32958"/>
    <cellStyle name="常规 2 7 8 3 9" xfId="32959"/>
    <cellStyle name="常规 2 2 4 5 2 11 4" xfId="32960"/>
    <cellStyle name="常规 2 6 6 9 8" xfId="32961"/>
    <cellStyle name="常规 2 7 8 3 9 2" xfId="32962"/>
    <cellStyle name="常规 2 2 4 5 2 11 4 2" xfId="32963"/>
    <cellStyle name="常规 2 2 4 5 2 11 5" xfId="32964"/>
    <cellStyle name="常规 2 2 4 5 2 11 5 2" xfId="32965"/>
    <cellStyle name="常规 2 2 4 8 2 3 8 2" xfId="32966"/>
    <cellStyle name="常规 2 2 4 5 2 11 6" xfId="32967"/>
    <cellStyle name="常规 2 2 4 5 2 11 6 2" xfId="32968"/>
    <cellStyle name="常规 2 2 4 5 2 11 7" xfId="32969"/>
    <cellStyle name="常规 2 2 4 5 2 11 7 2" xfId="32970"/>
    <cellStyle name="常规 2 3 3 7 2" xfId="32971"/>
    <cellStyle name="常规 37 6 10" xfId="32972"/>
    <cellStyle name="常规 2 2 4 5 2 11 8" xfId="32973"/>
    <cellStyle name="常规 2 2 4 5 2 11 8 2" xfId="32974"/>
    <cellStyle name="常规 2 2 4 5 2 11 9" xfId="32975"/>
    <cellStyle name="常规 2 2 4 5 2 11 9 2" xfId="32976"/>
    <cellStyle name="常规 2 2 4 5 2 12" xfId="32977"/>
    <cellStyle name="常规 2 2 4 5 2 12 10" xfId="32978"/>
    <cellStyle name="常规 2 2 4 6 2 8 6 2" xfId="32979"/>
    <cellStyle name="常规 2 2 4 5 2 12 11" xfId="32980"/>
    <cellStyle name="常规 2 2 4 5 2 12 12" xfId="32981"/>
    <cellStyle name="常规 2 6 2 2 10 7 2" xfId="32982"/>
    <cellStyle name="常规 2 2 4 5 2 12 13" xfId="32983"/>
    <cellStyle name="常规 2 2 4 5 2 12 14" xfId="32984"/>
    <cellStyle name="常规 2 2 4 5 2 12 2" xfId="32985"/>
    <cellStyle name="常规 2 2 4 5 2 12 3" xfId="32986"/>
    <cellStyle name="常规 2 6 7 8 8" xfId="32987"/>
    <cellStyle name="常规 2 7 8 4 8 2" xfId="32988"/>
    <cellStyle name="常规 6 2 2 5" xfId="32989"/>
    <cellStyle name="常规 2 2 4 5 2 12 3 2" xfId="32990"/>
    <cellStyle name="常规 2 7 19 9 2" xfId="32991"/>
    <cellStyle name="常规 2 7 8 4 9" xfId="32992"/>
    <cellStyle name="常规 2 2 4 5 2 12 4" xfId="32993"/>
    <cellStyle name="常规 2 6 7 9 8" xfId="32994"/>
    <cellStyle name="常规 2 7 8 4 9 2" xfId="32995"/>
    <cellStyle name="常规 2 2 4 5 2 12 4 2" xfId="32996"/>
    <cellStyle name="常规 2 2 4 5 2 12 5" xfId="32997"/>
    <cellStyle name="常规 2 2 4 8 2 3 9 2" xfId="32998"/>
    <cellStyle name="常规 2 2 4 5 2 12 6" xfId="32999"/>
    <cellStyle name="常规 2 2 4 5 2 12 7" xfId="33000"/>
    <cellStyle name="常规 2 3 3 8 2" xfId="33001"/>
    <cellStyle name="常规 2 2 4 5 2 12 8" xfId="33002"/>
    <cellStyle name="常规 2 2 4 5 2 12 9" xfId="33003"/>
    <cellStyle name="常规 2 2 4 5 2 13" xfId="33004"/>
    <cellStyle name="常规 2 2 4 5 2 13 10" xfId="33005"/>
    <cellStyle name="常规 35 4 2 2" xfId="33006"/>
    <cellStyle name="常规 2 2 4 5 2 13 10 2" xfId="33007"/>
    <cellStyle name="常规 2 2 4 5 2 13 11" xfId="33008"/>
    <cellStyle name="常规 2 2 4 5 2 13 11 2" xfId="33009"/>
    <cellStyle name="常规 2 2 4 5 2 13 12" xfId="33010"/>
    <cellStyle name="常规 2 2 4 5 2 13 13" xfId="33011"/>
    <cellStyle name="常规 2 2 4 5 2 13 14" xfId="33012"/>
    <cellStyle name="常规 2 2 4 5 2 13 2" xfId="33013"/>
    <cellStyle name="常规 2 6 8 8 8" xfId="33014"/>
    <cellStyle name="常规 2 7 8 5 8 2" xfId="33015"/>
    <cellStyle name="常规 6 3 2 5" xfId="33016"/>
    <cellStyle name="常规 2 2 4 5 2 13 3 2" xfId="33017"/>
    <cellStyle name="常规 2 2 4 5 2 13 4" xfId="33018"/>
    <cellStyle name="常规 2 6 8 9 8" xfId="33019"/>
    <cellStyle name="常规 2 7 8 5 9 2" xfId="33020"/>
    <cellStyle name="常规 2 2 4 5 2 13 4 2" xfId="33021"/>
    <cellStyle name="常规 2 4 7 10 2" xfId="33022"/>
    <cellStyle name="常规 2 2 4 5 2 13 5" xfId="33023"/>
    <cellStyle name="常规 2 2 4 5 2 13 5 2" xfId="33024"/>
    <cellStyle name="常规 2 2 4 5 2 13 6" xfId="33025"/>
    <cellStyle name="常规 2 2 4 5 2 13 6 2" xfId="33026"/>
    <cellStyle name="常规 2 2 4 5 2 13 7" xfId="33027"/>
    <cellStyle name="常规 2 3 3 9 2" xfId="33028"/>
    <cellStyle name="常规 2 2 4 5 2 13 8" xfId="33029"/>
    <cellStyle name="常规 2 2 4 5 2 13 8 2" xfId="33030"/>
    <cellStyle name="常规 2 2 4 5 2 13 9" xfId="33031"/>
    <cellStyle name="常规 2 2 4 5 2 14 2" xfId="33032"/>
    <cellStyle name="常规 2 6 9 7 8" xfId="33033"/>
    <cellStyle name="常规 2 7 8 6 7 2" xfId="33034"/>
    <cellStyle name="常规 2 2 4 5 2 14 2 2" xfId="33035"/>
    <cellStyle name="常规 2 6 9 8 8" xfId="33036"/>
    <cellStyle name="常规 2 7 8 6 8 2" xfId="33037"/>
    <cellStyle name="常规 6 4 2 5" xfId="33038"/>
    <cellStyle name="常规 2 2 4 5 2 14 3 2" xfId="33039"/>
    <cellStyle name="常规 2 2 4 5 2 14 4" xfId="33040"/>
    <cellStyle name="常规 2 4 7 11 2" xfId="33041"/>
    <cellStyle name="常规 2 2 4 5 2 14 5" xfId="33042"/>
    <cellStyle name="常规 2 2 4 5 2 14 5 2" xfId="33043"/>
    <cellStyle name="常规 2 2 4 5 2 14 6" xfId="33044"/>
    <cellStyle name="常规 2 5 5 13" xfId="33045"/>
    <cellStyle name="常规 2 2 4 5 2 14 6 2" xfId="33046"/>
    <cellStyle name="常规 2 7 3 2 11 13" xfId="33047"/>
    <cellStyle name="常规 2 2 4 5 2 14 7" xfId="33048"/>
    <cellStyle name="常规 2 2 4 5 2 14 7 2" xfId="33049"/>
    <cellStyle name="常规 2 2 4 5 2 14 8" xfId="33050"/>
    <cellStyle name="常规 2 2 4 5 2 14 8 2" xfId="33051"/>
    <cellStyle name="常规 2 2 4 5 2 14 9 2" xfId="33052"/>
    <cellStyle name="常规 2 2 4 5 2 20" xfId="33053"/>
    <cellStyle name="常规 2 2 4 5 2 15" xfId="33054"/>
    <cellStyle name="常规 4 4 2 8 3" xfId="33055"/>
    <cellStyle name="常规 2 2 4 5 2 21" xfId="33056"/>
    <cellStyle name="常规 2 2 4 5 2 16" xfId="33057"/>
    <cellStyle name="常规 4 4 2 8 4" xfId="33058"/>
    <cellStyle name="常规 2 2 4 5 2 21 2" xfId="33059"/>
    <cellStyle name="常规 2 2 4 5 2 16 2" xfId="33060"/>
    <cellStyle name="常规 2 2 4 5 2 22" xfId="33061"/>
    <cellStyle name="常规 2 2 4 5 2 17" xfId="33062"/>
    <cellStyle name="常规 2 2 4 5 2 23 2" xfId="33063"/>
    <cellStyle name="常规 2 2 4 5 2 18 2" xfId="33064"/>
    <cellStyle name="常规 2 2 4 5 2 24" xfId="33065"/>
    <cellStyle name="常规 2 2 4 5 2 19" xfId="33066"/>
    <cellStyle name="常规 2 2 4 5 2 24 2" xfId="33067"/>
    <cellStyle name="常规 2 2 4 5 2 19 2" xfId="33068"/>
    <cellStyle name="常规 2 6 3 2 5 11 2" xfId="33069"/>
    <cellStyle name="常规 2 2 4 5 2 2 10" xfId="33070"/>
    <cellStyle name="常规 2 6 7 2 14 10 2" xfId="33071"/>
    <cellStyle name="常规 2 2 4 5 2 2 13" xfId="33072"/>
    <cellStyle name="常规 2 2 4 5 2 2 14" xfId="33073"/>
    <cellStyle name="常规 2 2 4 5 2 2 9" xfId="33074"/>
    <cellStyle name="常规 2 2 4 5 2 2 9 2" xfId="33075"/>
    <cellStyle name="常规 2 2 4 5 2 26" xfId="33076"/>
    <cellStyle name="常规 2 2 4 5 2 3 10" xfId="33077"/>
    <cellStyle name="常规 2 7 6 12 3 2" xfId="33078"/>
    <cellStyle name="常规 2 2 4 5 2 3 12" xfId="33079"/>
    <cellStyle name="常规 2 2 4 5 2 3 14" xfId="33080"/>
    <cellStyle name="常规 2 2 4 5 2 3 9" xfId="33081"/>
    <cellStyle name="常规 2 2 4 5 2 3 9 2" xfId="33082"/>
    <cellStyle name="常规 2 2 4 5 2 4 10" xfId="33083"/>
    <cellStyle name="常规 2 7 6 12 8 2" xfId="33084"/>
    <cellStyle name="常规 2 2 4 5 2 4 8 2" xfId="33085"/>
    <cellStyle name="常规 2 2 4 5 2 4 9 2" xfId="33086"/>
    <cellStyle name="常规 2 2 4 5 2 5 11" xfId="33087"/>
    <cellStyle name="常规 2 2 4 5 2 5 11 2" xfId="33088"/>
    <cellStyle name="常规 2 2 4 5 2 5 2 2" xfId="33089"/>
    <cellStyle name="常规 2 2 4 5 2 5 3" xfId="33090"/>
    <cellStyle name="常规 2 6 4 8 2 2" xfId="33091"/>
    <cellStyle name="常规 2 2 4 5 2 5 4" xfId="33092"/>
    <cellStyle name="常规 2 4 14 7 2" xfId="33093"/>
    <cellStyle name="常规 2 2 4 5 2 5 4 2" xfId="33094"/>
    <cellStyle name="常规 2 2 4 5 2 5 5" xfId="33095"/>
    <cellStyle name="常规 2 2 4 5 2 5 5 2" xfId="33096"/>
    <cellStyle name="常规 2 2 4 5 2 5 6" xfId="33097"/>
    <cellStyle name="常规 2 2 4 5 2 5 6 2" xfId="33098"/>
    <cellStyle name="常规 2 2 4 5 2 5 7" xfId="33099"/>
    <cellStyle name="常规 2 2 4 5 2 5 7 2" xfId="33100"/>
    <cellStyle name="常规 2 2 4 5 2 5 8" xfId="33101"/>
    <cellStyle name="常规 2 2 4 5 2 5 9" xfId="33102"/>
    <cellStyle name="常规 2 2 4 5 2 5 9 2" xfId="33103"/>
    <cellStyle name="常规 2 2 4 7 2 7 10 2" xfId="33104"/>
    <cellStyle name="常规 2 2 4 5 2 6 11" xfId="33105"/>
    <cellStyle name="常规 2 2 4 5 2 6 11 2" xfId="33106"/>
    <cellStyle name="常规 2 2 4 5 2 6 13" xfId="33107"/>
    <cellStyle name="常规 2 2 4 5 2 6 14" xfId="33108"/>
    <cellStyle name="常规 2 2 4 5 2 6 2 2" xfId="33109"/>
    <cellStyle name="常规 2 2 4 5 2 6 3" xfId="33110"/>
    <cellStyle name="常规 2 6 4 8 3 2" xfId="33111"/>
    <cellStyle name="常规 2 2 4 5 2 6 4" xfId="33112"/>
    <cellStyle name="常规 2 4 14 8 2" xfId="33113"/>
    <cellStyle name="常规 2 2 4 5 2 6 4 2" xfId="33114"/>
    <cellStyle name="常规 2 2 4 5 2 6 5" xfId="33115"/>
    <cellStyle name="常规 2 2 4 5 2 6 5 2" xfId="33116"/>
    <cellStyle name="常规 2 2 4 5 2 6 6" xfId="33117"/>
    <cellStyle name="常规 2 2 4 5 2 6 6 2" xfId="33118"/>
    <cellStyle name="常规 2 2 4 5 2 7 10" xfId="33119"/>
    <cellStyle name="常规 7 6 2 2 2" xfId="33120"/>
    <cellStyle name="常规 2 2 4 5 2 7 11" xfId="33121"/>
    <cellStyle name="常规 7 6 2 2 3" xfId="33122"/>
    <cellStyle name="常规 2 2 4 5 2 7 13" xfId="33123"/>
    <cellStyle name="常规 2 2 4 5 2 7 14" xfId="33124"/>
    <cellStyle name="常规 2 2 4 5 2 7 2 2" xfId="33125"/>
    <cellStyle name="常规 2 2 4 5 2 7 3" xfId="33126"/>
    <cellStyle name="常规 2 2 4 5 2 7 3 2" xfId="33127"/>
    <cellStyle name="常规 2 6 4 8 4 2" xfId="33128"/>
    <cellStyle name="常规 2 2 4 5 2 7 4" xfId="33129"/>
    <cellStyle name="常规 2 4 14 9 2" xfId="33130"/>
    <cellStyle name="常规 2 2 4 5 2 7 5" xfId="33131"/>
    <cellStyle name="常规 2 2 4 5 2 7 5 2" xfId="33132"/>
    <cellStyle name="常规 2 2 4 5 2 7 6" xfId="33133"/>
    <cellStyle name="常规 2 2 4 5 2 7 6 2" xfId="33134"/>
    <cellStyle name="常规 2 2 4 5 2 7 7" xfId="33135"/>
    <cellStyle name="常规 2 2 4 5 2 7 7 2" xfId="33136"/>
    <cellStyle name="常规 2 2 4 5 2 7 8" xfId="33137"/>
    <cellStyle name="常规 2 2 4 5 2 7 8 2" xfId="33138"/>
    <cellStyle name="常规 2 2 4 5 2 7 9" xfId="33139"/>
    <cellStyle name="常规 2 2 4 5 2 8 10" xfId="33140"/>
    <cellStyle name="常规 2 7 6 13 3 2" xfId="33141"/>
    <cellStyle name="常规 7 6 2 7 2" xfId="33142"/>
    <cellStyle name="常规 2 2 4 5 2 8 10 2" xfId="33143"/>
    <cellStyle name="常规 2 2 4 5 2 8 12" xfId="33144"/>
    <cellStyle name="常规 7 6 2 7 4" xfId="33145"/>
    <cellStyle name="常规 2 2 4 5 2 8 13" xfId="33146"/>
    <cellStyle name="常规 2 2 4 5 2 8 14" xfId="33147"/>
    <cellStyle name="常规 3 6 2 10" xfId="33148"/>
    <cellStyle name="常规 2 2 4 5 2 8 2 2" xfId="33149"/>
    <cellStyle name="常规 2 2 4 5 2 8 3" xfId="33150"/>
    <cellStyle name="常规 2 2 4 5 2 8 3 2" xfId="33151"/>
    <cellStyle name="常规 25 5 13" xfId="33152"/>
    <cellStyle name="常规 30 5 13" xfId="33153"/>
    <cellStyle name="常规 2 6 4 8 5 2" xfId="33154"/>
    <cellStyle name="常规 2 2 4 5 2 8 4" xfId="33155"/>
    <cellStyle name="常规 2 2 4 5 2 8 4 2" xfId="33156"/>
    <cellStyle name="常规 2 2 4 5 2 8 5" xfId="33157"/>
    <cellStyle name="常规 2 2 4 5 2 8 5 2" xfId="33158"/>
    <cellStyle name="常规 2 2 4 5 2 8 6" xfId="33159"/>
    <cellStyle name="常规 2 2 4 5 2 8 7 2" xfId="33160"/>
    <cellStyle name="常规 2 2 4 5 2 8 8" xfId="33161"/>
    <cellStyle name="常规 2 2 4 5 2 8 8 2" xfId="33162"/>
    <cellStyle name="常规 25 6 13" xfId="33163"/>
    <cellStyle name="常规 30 6 13" xfId="33164"/>
    <cellStyle name="常规 2 2 4 5 2 8 9" xfId="33165"/>
    <cellStyle name="常规 2 2 4 5 2 8 9 2" xfId="33166"/>
    <cellStyle name="常规 2 6 5 12 6 2" xfId="33167"/>
    <cellStyle name="常规 2 2 4 5 2 9" xfId="33168"/>
    <cellStyle name="常规 2 2 4 5 2 9 10" xfId="33169"/>
    <cellStyle name="常规 2 7 6 13 8 2" xfId="33170"/>
    <cellStyle name="常规 2 2 4 5 2 9 10 2" xfId="33171"/>
    <cellStyle name="常规 2 7 7 2 4 9" xfId="33172"/>
    <cellStyle name="常规 2 2 4 5 2 9 11 2" xfId="33173"/>
    <cellStyle name="常规 2 7 7 2 5 9" xfId="33174"/>
    <cellStyle name="常规 2 2 4 5 2 9 8 2" xfId="33175"/>
    <cellStyle name="常规 2 2 4 5 2 9 9 2" xfId="33176"/>
    <cellStyle name="常规 2 2 5 14 10" xfId="33177"/>
    <cellStyle name="常规 2 2 4 5 7 10 2" xfId="33178"/>
    <cellStyle name="常规 2 2 4 5 2_BCNS01标段清单细目" xfId="33179"/>
    <cellStyle name="常规 2 2 4 5 3" xfId="33180"/>
    <cellStyle name="常规 2 2 4 5 3 10" xfId="33181"/>
    <cellStyle name="常规 2 2 4 8 2 11 5 2" xfId="33182"/>
    <cellStyle name="常规 2 2 4 5 3 12" xfId="33183"/>
    <cellStyle name="常规 2 6 5 12 7 2" xfId="33184"/>
    <cellStyle name="常规 2 7 8 2 11 2 2" xfId="33185"/>
    <cellStyle name="常规 2 2 4 5 3 9" xfId="33186"/>
    <cellStyle name="常规 2 2 4 5 4" xfId="33187"/>
    <cellStyle name="常规 2 2 4 5 5 10" xfId="33188"/>
    <cellStyle name="常规 2 2 4 5 5 10 2" xfId="33189"/>
    <cellStyle name="常规 2 6 4 2 2 11 2" xfId="33190"/>
    <cellStyle name="常规 2 2 4 5 5 11" xfId="33191"/>
    <cellStyle name="常规 2 2 4 5 5 11 2" xfId="33192"/>
    <cellStyle name="常规 2 2 4 5 5 12" xfId="33193"/>
    <cellStyle name="常规 2 2 4 5 5 13" xfId="33194"/>
    <cellStyle name="常规 2 6 7 2 12 5 2" xfId="33195"/>
    <cellStyle name="常规 2 6 6 2 5 4 2" xfId="33196"/>
    <cellStyle name="常规 2 2 4 5 5 14" xfId="33197"/>
    <cellStyle name="常规 2 6 5 12 9 2" xfId="33198"/>
    <cellStyle name="常规 2 7 8 2 11 4 2" xfId="33199"/>
    <cellStyle name="常规 2 2 4 5 5 9" xfId="33200"/>
    <cellStyle name="常规 2 2 4 5 5 9 2" xfId="33201"/>
    <cellStyle name="常规 2 2 4 5 6 10" xfId="33202"/>
    <cellStyle name="常规 2 2 4 5 6 10 2" xfId="33203"/>
    <cellStyle name="常规 2 2 4 5 6 11" xfId="33204"/>
    <cellStyle name="常规 2 2 4 6 2 3 13" xfId="33205"/>
    <cellStyle name="常规 2 2 4 5 6 11 2" xfId="33206"/>
    <cellStyle name="常规 2 2 4 5 6 12" xfId="33207"/>
    <cellStyle name="常规 2 2 4 5 6 13" xfId="33208"/>
    <cellStyle name="常规 2 6 5 4 10 2" xfId="33209"/>
    <cellStyle name="常规 2 7 8 2 11 5 2" xfId="33210"/>
    <cellStyle name="常规 2 2 4 5 6 9" xfId="33211"/>
    <cellStyle name="常规 2 2 4 5 7 10" xfId="33212"/>
    <cellStyle name="常规 2 2 4 5 7 11" xfId="33213"/>
    <cellStyle name="常规 2 2 4 5 7 12" xfId="33214"/>
    <cellStyle name="常规 2 2 4 5 7 13" xfId="33215"/>
    <cellStyle name="常规 2 2 4 5 7 3 2" xfId="33216"/>
    <cellStyle name="常规 2 2 4 5 7 4" xfId="33217"/>
    <cellStyle name="常规 2 2 4 5 8 10" xfId="33218"/>
    <cellStyle name="常规 4 9 9 11 2" xfId="33219"/>
    <cellStyle name="常规 2 2 4 8 2 12 5 2" xfId="33220"/>
    <cellStyle name="常规 25 10 8" xfId="33221"/>
    <cellStyle name="常规 30 10 8" xfId="33222"/>
    <cellStyle name="常规 2 2 4 5 8 12" xfId="33223"/>
    <cellStyle name="常规 2 2 4 5 8 13" xfId="33224"/>
    <cellStyle name="常规 2 7 4_BCNS01标段清单细目" xfId="33225"/>
    <cellStyle name="常规 2 2 4 5 8 14" xfId="33226"/>
    <cellStyle name="常规 2 2 4 5 8 3 2" xfId="33227"/>
    <cellStyle name="常规 2 2 4 5 8 4" xfId="33228"/>
    <cellStyle name="常规 2 2 4 5 8 5" xfId="33229"/>
    <cellStyle name="常规 2 2 4 5 8 5 2" xfId="33230"/>
    <cellStyle name="常规 2 2 4 5 8 6" xfId="33231"/>
    <cellStyle name="常规 2 2 4 5 8 7" xfId="33232"/>
    <cellStyle name="常规 2 2 4 5 8 8" xfId="33233"/>
    <cellStyle name="常规 2 2 4 5 8 8 2" xfId="33234"/>
    <cellStyle name="常规 2 2 4 5 8 9" xfId="33235"/>
    <cellStyle name="常规 2 2 4 5 9 10" xfId="33236"/>
    <cellStyle name="常规 2 2 4 5 9 10 2" xfId="33237"/>
    <cellStyle name="常规 2 2 4 5 9 11 2" xfId="33238"/>
    <cellStyle name="常规 2 2 4 8 2 4 10 2" xfId="33239"/>
    <cellStyle name="常规 2 2 4 5 9 12" xfId="33240"/>
    <cellStyle name="常规 2 2 4 5 9 13" xfId="33241"/>
    <cellStyle name="常规 2 2 4 5 9 14" xfId="33242"/>
    <cellStyle name="常规 2 2 4 5 9 2 2" xfId="33243"/>
    <cellStyle name="常规 2 2 4 5 9 3 2" xfId="33244"/>
    <cellStyle name="常规 2 2 4 5 9 4 2" xfId="33245"/>
    <cellStyle name="常规 2 2 4 5 9 5" xfId="33246"/>
    <cellStyle name="常规 2 7 2 2 8" xfId="33247"/>
    <cellStyle name="常规 2 2 4 5 9 5 2" xfId="33248"/>
    <cellStyle name="常规 2 2 4 5 9 6" xfId="33249"/>
    <cellStyle name="常规 2 7 2 3 8" xfId="33250"/>
    <cellStyle name="常规 2 2 4 5 9 6 2" xfId="33251"/>
    <cellStyle name="常规 2 2 4 5 9 7" xfId="33252"/>
    <cellStyle name="常规 2 7 2 4 8" xfId="33253"/>
    <cellStyle name="常规 2 2 4 5 9 7 2" xfId="33254"/>
    <cellStyle name="常规 2 2 4 5 9 8" xfId="33255"/>
    <cellStyle name="常规 2 7 2 5 8" xfId="33256"/>
    <cellStyle name="常规 2 2 4 5 9 8 2" xfId="33257"/>
    <cellStyle name="常规 8 8 2 2 4" xfId="33258"/>
    <cellStyle name="常规 2 2 4 6 10 2 2" xfId="33259"/>
    <cellStyle name="常规 36 4 6" xfId="33260"/>
    <cellStyle name="常规 2 2 4 6 10 3" xfId="33261"/>
    <cellStyle name="常规 2 7 5 2 14 14" xfId="33262"/>
    <cellStyle name="常规 2 2 4 6 10 3 2" xfId="33263"/>
    <cellStyle name="常规 36 5 6" xfId="33264"/>
    <cellStyle name="常规 2 6 3 7 10" xfId="33265"/>
    <cellStyle name="常规 2 2 4 6 10 4" xfId="33266"/>
    <cellStyle name="常规 2 6 3 7 10 2" xfId="33267"/>
    <cellStyle name="常规 2 2 4 6 10 4 2" xfId="33268"/>
    <cellStyle name="常规 36 6 6" xfId="33269"/>
    <cellStyle name="常规 2 6 3 7 12" xfId="33270"/>
    <cellStyle name="常规 2 2 4 6 10 6" xfId="33271"/>
    <cellStyle name="常规 2 2 4 6 10 6 2" xfId="33272"/>
    <cellStyle name="常规 36 8 6" xfId="33273"/>
    <cellStyle name="常规 2 2 4 6 10 9" xfId="33274"/>
    <cellStyle name="常规 2 2 4 6 11 3" xfId="33275"/>
    <cellStyle name="常规 2 6 8 2 9 6" xfId="33276"/>
    <cellStyle name="常规 2 2 4 6 11 3 2" xfId="33277"/>
    <cellStyle name="常规 37 5 6" xfId="33278"/>
    <cellStyle name="常规 2 2 4 6 11 4" xfId="33279"/>
    <cellStyle name="常规 2 2 4 6 11 4 2" xfId="33280"/>
    <cellStyle name="常规 37 6 6" xfId="33281"/>
    <cellStyle name="常规 2 2 4 6 11 5" xfId="33282"/>
    <cellStyle name="常规 2 2 4 6 11 6" xfId="33283"/>
    <cellStyle name="常规 2 2 4 6 11 6 2" xfId="33284"/>
    <cellStyle name="常规 37 8 6" xfId="33285"/>
    <cellStyle name="常规 2 2 4 6 12 6" xfId="33286"/>
    <cellStyle name="常规 2 2 4 6 12 6 2" xfId="33287"/>
    <cellStyle name="常规 2 7 2 2 12 3 2" xfId="33288"/>
    <cellStyle name="常规 5 2 2 13" xfId="33289"/>
    <cellStyle name="常规 2 2 4 6 12 8" xfId="33290"/>
    <cellStyle name="常规 2 2 4 6 12 9" xfId="33291"/>
    <cellStyle name="常规 2 2 4 6 13 10" xfId="33292"/>
    <cellStyle name="常规 2 2 4 6 13 10 2" xfId="33293"/>
    <cellStyle name="常规 2 2 4 6 13 11" xfId="33294"/>
    <cellStyle name="常规 2 2 4 6 13 11 2" xfId="33295"/>
    <cellStyle name="常规 2 2 4 6 2 9 2 2" xfId="33296"/>
    <cellStyle name="常规 4 11 3" xfId="33297"/>
    <cellStyle name="常规 2 2 4 6 13 12" xfId="33298"/>
    <cellStyle name="常规 2 2 4 6 13 13" xfId="33299"/>
    <cellStyle name="常规 2 6 2 2 11 3 2" xfId="33300"/>
    <cellStyle name="常规 2 2 4 6 13 14" xfId="33301"/>
    <cellStyle name="常规 2 2 4 6 13 6 2" xfId="33302"/>
    <cellStyle name="常规 2 7 2 2 12 4 2" xfId="33303"/>
    <cellStyle name="常规 2 2 4 6 13 8" xfId="33304"/>
    <cellStyle name="常规 2 2 4 6 13 9" xfId="33305"/>
    <cellStyle name="常规 2 2 4 6 14 6" xfId="33306"/>
    <cellStyle name="常规 2 7 2 2 12 5 2" xfId="33307"/>
    <cellStyle name="常规 2 2 4 6 14 8" xfId="33308"/>
    <cellStyle name="常规 2 2 4 6 14 9" xfId="33309"/>
    <cellStyle name="常规 2 6 3 8 12" xfId="33310"/>
    <cellStyle name="常规 2 2 4 6 15 6" xfId="33311"/>
    <cellStyle name="常规 2 6 6 12 13" xfId="33312"/>
    <cellStyle name="常规 2 2 4 6 15 7 2" xfId="33313"/>
    <cellStyle name="常规 2 7 2 2 12 6 2" xfId="33314"/>
    <cellStyle name="常规 2 6 3 8 14" xfId="33315"/>
    <cellStyle name="常规 2 2 4 6 15 8" xfId="33316"/>
    <cellStyle name="常规 2 2 4 6 15 8 2" xfId="33317"/>
    <cellStyle name="常规 2 2 4 6 18" xfId="33318"/>
    <cellStyle name="常规 2 2 4 6 2" xfId="33319"/>
    <cellStyle name="常规 2 2 4 6 2 10" xfId="33320"/>
    <cellStyle name="常规 2 6 8 12 9 2" xfId="33321"/>
    <cellStyle name="常规 2 6 3 2 9 4" xfId="33322"/>
    <cellStyle name="常规 2 2 4 6 2 10 14" xfId="33323"/>
    <cellStyle name="常规 2 2 4 6 2 10 2" xfId="33324"/>
    <cellStyle name="常规 2 2 4 6 2 10 2 2" xfId="33325"/>
    <cellStyle name="常规 6 5 2 13" xfId="33326"/>
    <cellStyle name="常规 2 2 4 6 2 10 3" xfId="33327"/>
    <cellStyle name="常规 2 2 4 6 2 10 4" xfId="33328"/>
    <cellStyle name="常规 2 2 4 6 2 10 4 2" xfId="33329"/>
    <cellStyle name="常规 2 2 4 6 2 10 7" xfId="33330"/>
    <cellStyle name="常规 2 2 4 6 2 10 8" xfId="33331"/>
    <cellStyle name="常规 2 2 4 6 2 11" xfId="33332"/>
    <cellStyle name="常规 2 2 4 6 2 11 10" xfId="33333"/>
    <cellStyle name="常规 2 6 2 11 10" xfId="33334"/>
    <cellStyle name="常规 2 2 4 6 2 11 10 2" xfId="33335"/>
    <cellStyle name="常规 2 2 4 6 2 11 11 2" xfId="33336"/>
    <cellStyle name="常规 4 9 12 11" xfId="33337"/>
    <cellStyle name="常规 2 2 4 6 2 11 12" xfId="33338"/>
    <cellStyle name="常规 2 2 4 6 2 11 13" xfId="33339"/>
    <cellStyle name="常规 2 2 4 6 2 11 4" xfId="33340"/>
    <cellStyle name="常规 2 2 4 6 2 11 4 2" xfId="33341"/>
    <cellStyle name="常规 2 7 2 2 11 3 2" xfId="33342"/>
    <cellStyle name="常规 2 2 4 6 2 11 6" xfId="33343"/>
    <cellStyle name="常规 8 2 2 10 3" xfId="33344"/>
    <cellStyle name="常规 2 2 4 6 2 11 7" xfId="33345"/>
    <cellStyle name="常规 8 2 2 10 4" xfId="33346"/>
    <cellStyle name="常规 2 2 4 6 2 11 8" xfId="33347"/>
    <cellStyle name="常规 2 2 4 6 2 12" xfId="33348"/>
    <cellStyle name="常规 2 2 4 6 2 12 10" xfId="33349"/>
    <cellStyle name="常规 2 2 4 6 2 12 10 2" xfId="33350"/>
    <cellStyle name="常规 2 2 4 7 2 8 6 2" xfId="33351"/>
    <cellStyle name="常规 2 2 4 6 2 12 11" xfId="33352"/>
    <cellStyle name="常规 2 2 4 6 2 12 11 2" xfId="33353"/>
    <cellStyle name="常规 2 2 4 6 2 12 12" xfId="33354"/>
    <cellStyle name="常规 2 2 4 6 2 12 13" xfId="33355"/>
    <cellStyle name="常规 2 2 4 6 2 12 14" xfId="33356"/>
    <cellStyle name="常规 2 2 4 6 2 12 4" xfId="33357"/>
    <cellStyle name="常规 2 2 4 6 2 12 4 2" xfId="33358"/>
    <cellStyle name="常规 2 7 2 2 11 4 2" xfId="33359"/>
    <cellStyle name="常规 2 2 4 6 2 12 6" xfId="33360"/>
    <cellStyle name="常规 8 2 2 11 3" xfId="33361"/>
    <cellStyle name="常规 2 2 4 6 2 12 7" xfId="33362"/>
    <cellStyle name="常规 8 2 2 11 4" xfId="33363"/>
    <cellStyle name="常规 2 2 4 6 2 12 8" xfId="33364"/>
    <cellStyle name="常规 2 2 4 6 2 13" xfId="33365"/>
    <cellStyle name="常规 2 2 4 6 2 13 4" xfId="33366"/>
    <cellStyle name="常规 2 2 4 6 2 13 4 2" xfId="33367"/>
    <cellStyle name="常规 2 2 4 6 2 14 10" xfId="33368"/>
    <cellStyle name="常规 2 2 4 6 2 14 10 2" xfId="33369"/>
    <cellStyle name="常规 2 2 4 6 2 14 11" xfId="33370"/>
    <cellStyle name="常规 2 2 4 6 2 14 11 2" xfId="33371"/>
    <cellStyle name="常规 2 6 3 3 4 2" xfId="33372"/>
    <cellStyle name="常规 2 2 4 6 2 14 12" xfId="33373"/>
    <cellStyle name="常规 2 2 4 6 2 14 13" xfId="33374"/>
    <cellStyle name="常规 2 6 8 13 4 2" xfId="33375"/>
    <cellStyle name="常规 2 2 4 6 2 14 14" xfId="33376"/>
    <cellStyle name="常规 2 6 3 3 12" xfId="33377"/>
    <cellStyle name="常规 2 2 4 6 2 14 4" xfId="33378"/>
    <cellStyle name="常规 2 2 4 6 2 14 4 2" xfId="33379"/>
    <cellStyle name="常规 2 2 4 6 2 20" xfId="33380"/>
    <cellStyle name="常规 2 2 4 6 2 15" xfId="33381"/>
    <cellStyle name="常规 2 2 4 6 2 21" xfId="33382"/>
    <cellStyle name="常规 2 2 4 6 2 16" xfId="33383"/>
    <cellStyle name="常规 2 7 5 2 4 5 2" xfId="33384"/>
    <cellStyle name="常规 2 2 4 6 2 22" xfId="33385"/>
    <cellStyle name="常规 2 2 4 6 2 17" xfId="33386"/>
    <cellStyle name="常规 2 2 4 6 2 23" xfId="33387"/>
    <cellStyle name="常规 2 2 4 6 2 18" xfId="33388"/>
    <cellStyle name="常规 2 8 11 10" xfId="33389"/>
    <cellStyle name="常规 2 2 4 6 2 24" xfId="33390"/>
    <cellStyle name="常规 2 2 4 6 2 19" xfId="33391"/>
    <cellStyle name="常规 2 8 11 11" xfId="33392"/>
    <cellStyle name="常规 2 6 3 4 10" xfId="33393"/>
    <cellStyle name="常规 2 2 4 6 2 24 2" xfId="33394"/>
    <cellStyle name="常规 2 2 4 6 2 19 2" xfId="33395"/>
    <cellStyle name="常规 2 8 11 11 2" xfId="33396"/>
    <cellStyle name="常规 2 2 4 6 2 2" xfId="33397"/>
    <cellStyle name="常规 2 2 4 6 2 2 10" xfId="33398"/>
    <cellStyle name="常规 2 2 4 6 2 2 10 2" xfId="33399"/>
    <cellStyle name="常规 2 2 4 6 2 2 11" xfId="33400"/>
    <cellStyle name="常规 2 2 4 6 2 2 11 2" xfId="33401"/>
    <cellStyle name="常规 2 2 4 6 2 2 14" xfId="33402"/>
    <cellStyle name="常规 5 2 8 2 2" xfId="33403"/>
    <cellStyle name="常规 2 2 4 6 2 2 4" xfId="33404"/>
    <cellStyle name="常规 2 2 4 6 2 2 5" xfId="33405"/>
    <cellStyle name="常规 2 2 4 6 2 2 7" xfId="33406"/>
    <cellStyle name="常规 2 2 4 6 2 2 8 2" xfId="33407"/>
    <cellStyle name="常规 2 2 4 6 2 2 9" xfId="33408"/>
    <cellStyle name="常规 2 2 4 6 2 2 9 2" xfId="33409"/>
    <cellStyle name="常规 2 2 4 6 2 3 10" xfId="33410"/>
    <cellStyle name="常规 2 7 7 12 3 2" xfId="33411"/>
    <cellStyle name="常规 2 2 4 6 2 3 11" xfId="33412"/>
    <cellStyle name="常规 2 2 4 6 2 3 12" xfId="33413"/>
    <cellStyle name="常规 2 2 4 6 2 3 2" xfId="33414"/>
    <cellStyle name="常规 2 2 4 6 2 3 3 2" xfId="33415"/>
    <cellStyle name="常规 2 2 4 6 2 3 4" xfId="33416"/>
    <cellStyle name="常规 2 2 4 6 2 3 4 2" xfId="33417"/>
    <cellStyle name="常规 2 2 4 6 2 3 5" xfId="33418"/>
    <cellStyle name="常规 2 6 5 13 10" xfId="33419"/>
    <cellStyle name="常规 2 7 7 4 11" xfId="33420"/>
    <cellStyle name="常规 3 6 5 4" xfId="33421"/>
    <cellStyle name="常规 2 2 4 6 2 3 5 2" xfId="33422"/>
    <cellStyle name="常规 2 2 4 6 2 3 6 2" xfId="33423"/>
    <cellStyle name="常规 2 2 4 6 2 3 7" xfId="33424"/>
    <cellStyle name="常规 2 2 4 6 2 3 8 2" xfId="33425"/>
    <cellStyle name="常规 2 2 4 6 2 3 9" xfId="33426"/>
    <cellStyle name="常规 2 2 4 6 2 3 9 2" xfId="33427"/>
    <cellStyle name="常规 2 2 4 6 2 4" xfId="33428"/>
    <cellStyle name="常规 2 2 4 6 2 4 10" xfId="33429"/>
    <cellStyle name="常规 2 7 7 12 8 2" xfId="33430"/>
    <cellStyle name="常规 2 2 4 6 2 4 11" xfId="33431"/>
    <cellStyle name="常规 2 2 4 6 2 4 12" xfId="33432"/>
    <cellStyle name="常规 2 2 4 6 2 4 13" xfId="33433"/>
    <cellStyle name="常规 2 2 4 6 2 4 14" xfId="33434"/>
    <cellStyle name="常规 2 2 4 6 2 4 2" xfId="33435"/>
    <cellStyle name="常规 2 2 4 8 2 9 14" xfId="33436"/>
    <cellStyle name="常规 3 7 2 4" xfId="33437"/>
    <cellStyle name="常规 2 2 4 6 2 4 2 2" xfId="33438"/>
    <cellStyle name="常规 3 11 3" xfId="33439"/>
    <cellStyle name="常规 2 2 4 6 2 4 3" xfId="33440"/>
    <cellStyle name="常规 2 2 4 6 2 4 3 2" xfId="33441"/>
    <cellStyle name="常规 3 12 3" xfId="33442"/>
    <cellStyle name="常规 2 2 4 6 2 4 4" xfId="33443"/>
    <cellStyle name="常规 2 2 4 6 2 4 5" xfId="33444"/>
    <cellStyle name="常规 2 2 4 6 2 4 7" xfId="33445"/>
    <cellStyle name="常规 2 2 4 6 2 4 9" xfId="33446"/>
    <cellStyle name="常规 2 2 4 6 2 4 9 2" xfId="33447"/>
    <cellStyle name="常规 3 18 3" xfId="33448"/>
    <cellStyle name="常规 2 2 4 6 2 5 10" xfId="33449"/>
    <cellStyle name="常规 2 6 6 2 9 5 2" xfId="33450"/>
    <cellStyle name="常规 2 2 4 6 2 5 12" xfId="33451"/>
    <cellStyle name="常规 2 2 4 6 2 5 13" xfId="33452"/>
    <cellStyle name="常规 2 2 4 6 2 5 14" xfId="33453"/>
    <cellStyle name="常规 2 2 4 6 2 5 2 2" xfId="33454"/>
    <cellStyle name="常规 2 2 4 6 2 5 3" xfId="33455"/>
    <cellStyle name="常规 2 7 7 2 10 10" xfId="33456"/>
    <cellStyle name="常规 2 2 4 6 2 5 3 2" xfId="33457"/>
    <cellStyle name="常规 2 7 7 2 10 10 2" xfId="33458"/>
    <cellStyle name="常规 2 6 5 8 2 2" xfId="33459"/>
    <cellStyle name="常规 2 2 4 6 2 5 4" xfId="33460"/>
    <cellStyle name="常规 2 7 7 2 10 11" xfId="33461"/>
    <cellStyle name="常规 2 2 4 6 2 5 4 2" xfId="33462"/>
    <cellStyle name="常规 2 7 7 2 10 11 2" xfId="33463"/>
    <cellStyle name="常规 2 2 4 6 2 5 5" xfId="33464"/>
    <cellStyle name="常规 2 7 7 2 10 12" xfId="33465"/>
    <cellStyle name="常规 2 2 4 6 2 5 5 2" xfId="33466"/>
    <cellStyle name="常规 2 2 4 6 2 5 6 2" xfId="33467"/>
    <cellStyle name="常规 2 2 4 6 2 5 7" xfId="33468"/>
    <cellStyle name="常规 2 7 7 2 10 14" xfId="33469"/>
    <cellStyle name="常规 2 2 4 6 2 5 7 2" xfId="33470"/>
    <cellStyle name="常规 2 2 4 6 2 5 8 2" xfId="33471"/>
    <cellStyle name="常规 2 2 4 6 2 5 9" xfId="33472"/>
    <cellStyle name="常规 2 2 4 6 2 5 9 2" xfId="33473"/>
    <cellStyle name="常规 2 2 4 6 2 6 10" xfId="33474"/>
    <cellStyle name="常规 2 2 4 6 2 6 11" xfId="33475"/>
    <cellStyle name="常规 2 2 4 6 2 6 13" xfId="33476"/>
    <cellStyle name="常规 2 2 4 6 2 6 14" xfId="33477"/>
    <cellStyle name="常规 2 2 4 6 2 6 2 2" xfId="33478"/>
    <cellStyle name="常规 2 2 4 6 2 6 3 2" xfId="33479"/>
    <cellStyle name="常规 2 2 4 6 2 6 4 2" xfId="33480"/>
    <cellStyle name="常规 2 2 4 6 2 6 5" xfId="33481"/>
    <cellStyle name="常规 2 2 4 6 2 6 5 2" xfId="33482"/>
    <cellStyle name="常规 2 2 4 6 2 6 6 2" xfId="33483"/>
    <cellStyle name="常规 2 2 4 6 2 6 9 2" xfId="33484"/>
    <cellStyle name="常规 2 2 4 6 2 7 10" xfId="33485"/>
    <cellStyle name="常规 2 2 4 6 2 7 11" xfId="33486"/>
    <cellStyle name="常规 2 2 4 6 2 7 13" xfId="33487"/>
    <cellStyle name="常规 2 2 4 6 2 7 14" xfId="33488"/>
    <cellStyle name="常规 5 2 9 2 2" xfId="33489"/>
    <cellStyle name="常规 2 2 4 6 2 7 2 2" xfId="33490"/>
    <cellStyle name="常规 2 2 4 6 2 7 3" xfId="33491"/>
    <cellStyle name="常规 2 2 4 6 2 7 3 2" xfId="33492"/>
    <cellStyle name="常规 2 6 5 8 4 2" xfId="33493"/>
    <cellStyle name="常规 2 2 4 6 2 7 4" xfId="33494"/>
    <cellStyle name="常规 2 2 4 6 2 7 4 2" xfId="33495"/>
    <cellStyle name="常规 2 2 4 6 2 7 5" xfId="33496"/>
    <cellStyle name="常规 2 2 4 6 2 7 5 2" xfId="33497"/>
    <cellStyle name="常规 2 2 4 6 2 7 6 2" xfId="33498"/>
    <cellStyle name="常规 2 2 4 6 2 7 7" xfId="33499"/>
    <cellStyle name="常规 2 2 4 6 2 7 7 2" xfId="33500"/>
    <cellStyle name="常规 2 2 4 6 2 7 8 2" xfId="33501"/>
    <cellStyle name="常规 2 2 4 6 2 7 9" xfId="33502"/>
    <cellStyle name="常规 2 2 4 6 2 7 9 2" xfId="33503"/>
    <cellStyle name="常规 2 2 4 6 2 8 10" xfId="33504"/>
    <cellStyle name="常规 2 7 7 13 3 2" xfId="33505"/>
    <cellStyle name="常规 2 2 4 6 2 8 11" xfId="33506"/>
    <cellStyle name="常规 2 2 4 6 2 8 12" xfId="33507"/>
    <cellStyle name="常规 2 2 4 6 2 8 13" xfId="33508"/>
    <cellStyle name="常规 2 2 4 6 2 8 14" xfId="33509"/>
    <cellStyle name="常规 4 6 2 10" xfId="33510"/>
    <cellStyle name="常规 5 2 9 7 2" xfId="33511"/>
    <cellStyle name="常规 2 2 4 6 2 8 2" xfId="33512"/>
    <cellStyle name="常规 2 2 4 6 2 8 2 2" xfId="33513"/>
    <cellStyle name="常规 2 2 4 6 2 8 3" xfId="33514"/>
    <cellStyle name="常规 2 6 5 8 5 2" xfId="33515"/>
    <cellStyle name="常规 2 2 4 6 2 8 4" xfId="33516"/>
    <cellStyle name="常规 2 2 4 6 2 8 4 2" xfId="33517"/>
    <cellStyle name="常规 2 2 4 6 2 8 5" xfId="33518"/>
    <cellStyle name="常规 2 2 4 6 2 8 5 2" xfId="33519"/>
    <cellStyle name="常规 2 2 4 6 2 8 6" xfId="33520"/>
    <cellStyle name="常规 2 2 4 6 2 8 7" xfId="33521"/>
    <cellStyle name="常规 2 2 4 6 2 8 7 2" xfId="33522"/>
    <cellStyle name="常规 2 2 4 6 2 8 9" xfId="33523"/>
    <cellStyle name="常规 2 2 4 6 2 8 9 2" xfId="33524"/>
    <cellStyle name="常规 2 2 4 6 2 9 10" xfId="33525"/>
    <cellStyle name="常规 2 7 7 13 8 2" xfId="33526"/>
    <cellStyle name="常规 2 2 4 6 2 9 11" xfId="33527"/>
    <cellStyle name="常规 2 2 4 6 2 9 12" xfId="33528"/>
    <cellStyle name="常规 2 2 4 6 2 9 13" xfId="33529"/>
    <cellStyle name="常规 2 2 5 2 10 2" xfId="33530"/>
    <cellStyle name="常规 2 2 4 6 2 9 14" xfId="33531"/>
    <cellStyle name="常规 6 6 2_BCNS01标段清单细目" xfId="33532"/>
    <cellStyle name="常规 2 2 4 6 2 9 2" xfId="33533"/>
    <cellStyle name="常规 2 2 4 6 2 9 3" xfId="33534"/>
    <cellStyle name="常规 2 6 5 8 6 2" xfId="33535"/>
    <cellStyle name="常规 2 2 4 6 2 9 4" xfId="33536"/>
    <cellStyle name="常规 2 2 4 6 2 9 5" xfId="33537"/>
    <cellStyle name="常规 2 5 2 11 2 2" xfId="33538"/>
    <cellStyle name="常规 2 2 4 6 2 9 6" xfId="33539"/>
    <cellStyle name="常规 2 2 4 6 2 9 7" xfId="33540"/>
    <cellStyle name="常规 2 2 4 6 2 9 8" xfId="33541"/>
    <cellStyle name="常规 2 6 7 2 5 2 2" xfId="33542"/>
    <cellStyle name="常规 2 2 4 6 2 9 9" xfId="33543"/>
    <cellStyle name="常规 2 2 4 6 2_BCNS01标段清单细目" xfId="33544"/>
    <cellStyle name="常规 2 2 4 6 3" xfId="33545"/>
    <cellStyle name="常规 2 2 4 6 3 10" xfId="33546"/>
    <cellStyle name="常规 2 8 4 2 2" xfId="33547"/>
    <cellStyle name="常规 2 2 4 6 3 11" xfId="33548"/>
    <cellStyle name="常规 2 2 4 6 3 12" xfId="33549"/>
    <cellStyle name="常规 2 2 4 6 3 13" xfId="33550"/>
    <cellStyle name="常规 2 2 4 6 3 14" xfId="33551"/>
    <cellStyle name="常规 2 2 4 6 3 2" xfId="33552"/>
    <cellStyle name="常规 2 2 4 6 3 5 2" xfId="33553"/>
    <cellStyle name="常规 2 2 4 6 3 8 2" xfId="33554"/>
    <cellStyle name="常规 2 6 5 13 7 2" xfId="33555"/>
    <cellStyle name="常规 2 7 8 2 12 2 2" xfId="33556"/>
    <cellStyle name="常规 2 2 4 6 3 9" xfId="33557"/>
    <cellStyle name="常规 2 2 4 6 4 10" xfId="33558"/>
    <cellStyle name="常规 2 8 4 7 2" xfId="33559"/>
    <cellStyle name="常规 2 2 4 6 4 11" xfId="33560"/>
    <cellStyle name="常规 2 2 4 6 4 12" xfId="33561"/>
    <cellStyle name="常规 2 2 4 6 4 13" xfId="33562"/>
    <cellStyle name="常规 2 2 4 6 4 14" xfId="33563"/>
    <cellStyle name="常规 2 2 4 6 4 3 2" xfId="33564"/>
    <cellStyle name="常规 2 2 4 6 4 4 2" xfId="33565"/>
    <cellStyle name="常规 2 2 4 6 4 5 2" xfId="33566"/>
    <cellStyle name="常规 2 2 4 6 4 6" xfId="33567"/>
    <cellStyle name="常规 2 2 4 6 4 6 2" xfId="33568"/>
    <cellStyle name="常规 7 3 2 11" xfId="33569"/>
    <cellStyle name="常规 2 2 4 6 4 7" xfId="33570"/>
    <cellStyle name="常规 2 2 4 6 4 8 2" xfId="33571"/>
    <cellStyle name="常规 2 2 4 6 5 10" xfId="33572"/>
    <cellStyle name="常规 2 2 4 6 5 10 2" xfId="33573"/>
    <cellStyle name="常规 2 2 4 6 5 3 2" xfId="33574"/>
    <cellStyle name="常规 2 2 4 6 5 4" xfId="33575"/>
    <cellStyle name="常规 2 2 4 6 5 4 2" xfId="33576"/>
    <cellStyle name="常规 2 2 4 6 5 5 2" xfId="33577"/>
    <cellStyle name="常规 2 6 2 2 27" xfId="33578"/>
    <cellStyle name="常规 5 2 3 9 2" xfId="33579"/>
    <cellStyle name="常规 2 2 4 6 5 8 2" xfId="33580"/>
    <cellStyle name="常规 2 6 5 13 9 2" xfId="33581"/>
    <cellStyle name="常规 2 7 8 2 12 4 2" xfId="33582"/>
    <cellStyle name="常规 2 2 4 6 5 9" xfId="33583"/>
    <cellStyle name="常规 2 2 4 6 5 9 2" xfId="33584"/>
    <cellStyle name="常规 2 6 2 6 9" xfId="33585"/>
    <cellStyle name="常规 2 2 4 6 6 10" xfId="33586"/>
    <cellStyle name="常规 2 6 2 6 9 2" xfId="33587"/>
    <cellStyle name="常规 2 2 4 6 6 10 2" xfId="33588"/>
    <cellStyle name="常规 2 2 4 7 2 3 13" xfId="33589"/>
    <cellStyle name="常规 2 2 4 6 6 11 2" xfId="33590"/>
    <cellStyle name="常规 2 2 4 6 6 12" xfId="33591"/>
    <cellStyle name="常规 2 6 7 2 5 10 2" xfId="33592"/>
    <cellStyle name="常规 2 2 4 6 6 14" xfId="33593"/>
    <cellStyle name="常规 2 2 4 6 6 2 2" xfId="33594"/>
    <cellStyle name="常规 2 2 4 6 6 3 2" xfId="33595"/>
    <cellStyle name="常规 2 2 4 6 6 6" xfId="33596"/>
    <cellStyle name="常规 2 7 5 2 2 11 2" xfId="33597"/>
    <cellStyle name="常规 2 2 4 6 6 7" xfId="33598"/>
    <cellStyle name="常规 2 2 4 6 6 9" xfId="33599"/>
    <cellStyle name="常规 2 2 4 6 6 9 2" xfId="33600"/>
    <cellStyle name="常规 2 2 4 6 7 10 2" xfId="33601"/>
    <cellStyle name="常规 2 2 4 6 7 11" xfId="33602"/>
    <cellStyle name="常规 2 2 4 6 7 12" xfId="33603"/>
    <cellStyle name="常规 2 2 4 6 7 13" xfId="33604"/>
    <cellStyle name="常规 2 2 4 6 7 14" xfId="33605"/>
    <cellStyle name="常规 2 2 4 6 7 2 2" xfId="33606"/>
    <cellStyle name="常规 2 2 4 6 7 3 2" xfId="33607"/>
    <cellStyle name="常规 2 2 4 6 7 4 2" xfId="33608"/>
    <cellStyle name="常规 2 2 4 6 7 7 2" xfId="33609"/>
    <cellStyle name="常规 2 2 4 6 7 8 2" xfId="33610"/>
    <cellStyle name="常规 2 2 4 6 7 9 2" xfId="33611"/>
    <cellStyle name="常规 2 2 4 6 8 11" xfId="33612"/>
    <cellStyle name="常规 2 2 4 6 8 12" xfId="33613"/>
    <cellStyle name="常规 2 2 4 6 8 13" xfId="33614"/>
    <cellStyle name="常规 2 2 4 6 8 14" xfId="33615"/>
    <cellStyle name="常规 2 2 4 6 8 2 2" xfId="33616"/>
    <cellStyle name="常规 2 2 4 6 8 5 2" xfId="33617"/>
    <cellStyle name="常规 2 2 4 6 8 7 2" xfId="33618"/>
    <cellStyle name="常规 2 2 4 6 8 8" xfId="33619"/>
    <cellStyle name="常规 2 2 4 6 8 8 2" xfId="33620"/>
    <cellStyle name="常规 2 2 4 6 8 9" xfId="33621"/>
    <cellStyle name="常规 2 2 4 6 8 9 2" xfId="33622"/>
    <cellStyle name="常规 2 2 4 7 5 6" xfId="33623"/>
    <cellStyle name="常规 2 2 4 6 9 10 2" xfId="33624"/>
    <cellStyle name="常规 2 2 4 6 9 11" xfId="33625"/>
    <cellStyle name="常规 2 2 4 7 6 6" xfId="33626"/>
    <cellStyle name="常规 2 2 4 6 9 11 2" xfId="33627"/>
    <cellStyle name="常规 2 2 4 8 2 5 10 2" xfId="33628"/>
    <cellStyle name="常规 2 7 7 14 7 2" xfId="33629"/>
    <cellStyle name="常规 2 2 4 6 9 12" xfId="33630"/>
    <cellStyle name="常规 2 2 4 6 9 13" xfId="33631"/>
    <cellStyle name="常规 2 2 4 6 9 14" xfId="33632"/>
    <cellStyle name="常规 2 2 4 6 9 3 2" xfId="33633"/>
    <cellStyle name="常规 2 7 5 2 2 8 2" xfId="33634"/>
    <cellStyle name="常规 2 2 4 6 9 4 2" xfId="33635"/>
    <cellStyle name="常规 2 7 5 2 2 9 2" xfId="33636"/>
    <cellStyle name="常规 2 2 4 6 9 5" xfId="33637"/>
    <cellStyle name="常规 2 2 4 6 9 5 2" xfId="33638"/>
    <cellStyle name="常规 2 8 2 2 8" xfId="33639"/>
    <cellStyle name="常规 2 2 4 6 9 6" xfId="33640"/>
    <cellStyle name="常规 2 2 4 6 9 6 2" xfId="33641"/>
    <cellStyle name="常规 2 8 2 3 8" xfId="33642"/>
    <cellStyle name="常规 7 4 2 11" xfId="33643"/>
    <cellStyle name="常规 2 2 4 6 9 8" xfId="33644"/>
    <cellStyle name="常规 2 2 4 6 9 8 2" xfId="33645"/>
    <cellStyle name="常规 2 8 2 5 8" xfId="33646"/>
    <cellStyle name="常规 2 2 4 7 10" xfId="33647"/>
    <cellStyle name="常规 2 7 10 3" xfId="33648"/>
    <cellStyle name="常规 2 2 4 7 10 10" xfId="33649"/>
    <cellStyle name="常规 2 7 10 3 2" xfId="33650"/>
    <cellStyle name="常规 2 2 4 7 10 10 2" xfId="33651"/>
    <cellStyle name="常规 2 6 5 2 12 5" xfId="33652"/>
    <cellStyle name="常规 2 7 10 4" xfId="33653"/>
    <cellStyle name="常规 2 2 4 7 10 11" xfId="33654"/>
    <cellStyle name="常规 2 7 10 4 2" xfId="33655"/>
    <cellStyle name="常规 2 2 4 7 10 11 2" xfId="33656"/>
    <cellStyle name="常规 2 6 5 2 13 5" xfId="33657"/>
    <cellStyle name="常规 2 7 10 7" xfId="33658"/>
    <cellStyle name="常规 2 2 4 7 10 14" xfId="33659"/>
    <cellStyle name="常规 2 2 4 7 10 8 2" xfId="33660"/>
    <cellStyle name="常规 2 7 17 6 2" xfId="33661"/>
    <cellStyle name="常规 2 2 4 7 11" xfId="33662"/>
    <cellStyle name="常规 2 7 22 6 2" xfId="33663"/>
    <cellStyle name="常规 2 7 15 3" xfId="33664"/>
    <cellStyle name="常规 2 2 4 7 11 10" xfId="33665"/>
    <cellStyle name="常规 2 7 20 3" xfId="33666"/>
    <cellStyle name="常规 2 7 15 3 2" xfId="33667"/>
    <cellStyle name="常规 2 2 4 7 11 10 2" xfId="33668"/>
    <cellStyle name="常规 2 7 20 3 2" xfId="33669"/>
    <cellStyle name="常规 2 7 15 4" xfId="33670"/>
    <cellStyle name="常规 2 2 4 7 11 11" xfId="33671"/>
    <cellStyle name="常规 2 7 20 4" xfId="33672"/>
    <cellStyle name="常规 2 7 15 4 2" xfId="33673"/>
    <cellStyle name="常规 2 2 4 7 11 11 2" xfId="33674"/>
    <cellStyle name="常规 2 7 20 4 2" xfId="33675"/>
    <cellStyle name="常规 2 7 15 5" xfId="33676"/>
    <cellStyle name="常规 2 2 4 7 11 12" xfId="33677"/>
    <cellStyle name="常规 2 7 20 5" xfId="33678"/>
    <cellStyle name="常规 2 7 15 6" xfId="33679"/>
    <cellStyle name="常规 2 2 4 7 11 13" xfId="33680"/>
    <cellStyle name="常规 2 7 20 6" xfId="33681"/>
    <cellStyle name="常规 2 7 15 7" xfId="33682"/>
    <cellStyle name="常规 2 2 4 7 11 14" xfId="33683"/>
    <cellStyle name="常规 2 7 20 7" xfId="33684"/>
    <cellStyle name="常规 4 9 5 2 2" xfId="33685"/>
    <cellStyle name="常规 2 2 4 7 11 8 2" xfId="33686"/>
    <cellStyle name="常规 2 2 4 7 11 9 2" xfId="33687"/>
    <cellStyle name="常规 2 4 2 8 8 2" xfId="33688"/>
    <cellStyle name="常规 6 9 3 11 2" xfId="33689"/>
    <cellStyle name="常规 2 2 4 7 12" xfId="33690"/>
    <cellStyle name="常规 2 2 4 7 12 10" xfId="33691"/>
    <cellStyle name="常规 2 2 4 7 12 10 2" xfId="33692"/>
    <cellStyle name="常规 2 2 4 7 12 11" xfId="33693"/>
    <cellStyle name="常规 2 2 4 7 12 12" xfId="33694"/>
    <cellStyle name="常规 2 6 9 6 10 2" xfId="33695"/>
    <cellStyle name="常规 2 2 4 7 12 13" xfId="33696"/>
    <cellStyle name="常规 2 2 4 9 13 4 2" xfId="33697"/>
    <cellStyle name="常规 2 2 4 7 12 14" xfId="33698"/>
    <cellStyle name="常规 4 9 5 7 2" xfId="33699"/>
    <cellStyle name="常规 2 2 4 7 12 8 2" xfId="33700"/>
    <cellStyle name="常规 2 2 4 7 12 9 2" xfId="33701"/>
    <cellStyle name="常规 2 7 5 2 10" xfId="33702"/>
    <cellStyle name="常规 2 2 4 7 13" xfId="33703"/>
    <cellStyle name="常规 2 2 4 7 13 10" xfId="33704"/>
    <cellStyle name="常规 2 2 4 7 13 11 2" xfId="33705"/>
    <cellStyle name="常规 2 2 4 7 13 13" xfId="33706"/>
    <cellStyle name="常规 2 2 4 9 13 9 2" xfId="33707"/>
    <cellStyle name="常规 2 2 4 7 13 14" xfId="33708"/>
    <cellStyle name="常规 2 2 4 7 13 8 2" xfId="33709"/>
    <cellStyle name="常规 2 2 4 7 13 9 2" xfId="33710"/>
    <cellStyle name="常规 2 7 5 7 10" xfId="33711"/>
    <cellStyle name="常规 2 7 9 11 11" xfId="33712"/>
    <cellStyle name="常规 2 2 4 7 14" xfId="33713"/>
    <cellStyle name="常规 2 2 4 7 14 10" xfId="33714"/>
    <cellStyle name="常规 2 2 4 7 14 10 2" xfId="33715"/>
    <cellStyle name="常规 37 11 12" xfId="33716"/>
    <cellStyle name="常规 2 2 4 7 14 11" xfId="33717"/>
    <cellStyle name="常规 2 2 4 7 14 11 2" xfId="33718"/>
    <cellStyle name="常规 2 2 4 7 14 12" xfId="33719"/>
    <cellStyle name="常规 2 6 4_BCNS01标段清单细目" xfId="33720"/>
    <cellStyle name="常规 2 2 4 7 14 13" xfId="33721"/>
    <cellStyle name="常规 2 2 4 7 14 14" xfId="33722"/>
    <cellStyle name="常规 2 2 4 7 14 8 2" xfId="33723"/>
    <cellStyle name="常规 2 2 4 7 15" xfId="33724"/>
    <cellStyle name="常规 2 2 4 7 15 8 2" xfId="33725"/>
    <cellStyle name="常规 2 2 4 7 16" xfId="33726"/>
    <cellStyle name="常规 2 2 4 7 17" xfId="33727"/>
    <cellStyle name="常规 2 2 4 7 2" xfId="33728"/>
    <cellStyle name="常规 2 2 4 7 2 10" xfId="33729"/>
    <cellStyle name="常规 2 7 2 13 12" xfId="33730"/>
    <cellStyle name="常规 2 6 31 2" xfId="33731"/>
    <cellStyle name="常规 2 6 26 2" xfId="33732"/>
    <cellStyle name="常规 2 2 4 7 2 10 11 2" xfId="33733"/>
    <cellStyle name="常规 2 6 32" xfId="33734"/>
    <cellStyle name="常规 2 6 27" xfId="33735"/>
    <cellStyle name="常规 2 2 4 7 2 10 12" xfId="33736"/>
    <cellStyle name="常规 2 7 3 2 9 2" xfId="33737"/>
    <cellStyle name="常规 2 6 34" xfId="33738"/>
    <cellStyle name="常规 2 6 29" xfId="33739"/>
    <cellStyle name="常规 2 2 4 7 2 10 14" xfId="33740"/>
    <cellStyle name="常规 2 7 3 2 9 4" xfId="33741"/>
    <cellStyle name="常规 2 7 2 11 9" xfId="33742"/>
    <cellStyle name="常规 2 6 4 2" xfId="33743"/>
    <cellStyle name="常规 2 2 4 7 2 10 2 2" xfId="33744"/>
    <cellStyle name="常规 2 7 2 12 9" xfId="33745"/>
    <cellStyle name="常规 2 6 5 2" xfId="33746"/>
    <cellStyle name="常规 2 2 4 7 2 10 3 2" xfId="33747"/>
    <cellStyle name="常规 2 7 2 13 9" xfId="33748"/>
    <cellStyle name="常规 2 6 6 2" xfId="33749"/>
    <cellStyle name="常规 2 6 2 2 6 11" xfId="33750"/>
    <cellStyle name="常规 2 2 4 7 2 10 4 2" xfId="33751"/>
    <cellStyle name="常规 2 6 7" xfId="33752"/>
    <cellStyle name="常规 2 2 4 7 2 10 5" xfId="33753"/>
    <cellStyle name="常规 2 7 2 14 9" xfId="33754"/>
    <cellStyle name="常规 2 6 7 2" xfId="33755"/>
    <cellStyle name="常规 2 2 4 7 2 10 5 2" xfId="33756"/>
    <cellStyle name="常规 2 6 8" xfId="33757"/>
    <cellStyle name="常规 2 2 4 7 2 10 6" xfId="33758"/>
    <cellStyle name="常规 2 7 2 15 9" xfId="33759"/>
    <cellStyle name="常规 2 6 8 2" xfId="33760"/>
    <cellStyle name="常规 2 2 4 7 2 10 6 2" xfId="33761"/>
    <cellStyle name="常规 2 6 9" xfId="33762"/>
    <cellStyle name="常规 2 2 4 7 2 10 7" xfId="33763"/>
    <cellStyle name="常规 2 6 9 2" xfId="33764"/>
    <cellStyle name="常规 2 2 4 7 2 10 7 2" xfId="33765"/>
    <cellStyle name="常规 2 2 4 7 2 10 8" xfId="33766"/>
    <cellStyle name="常规 2 2 4 7 2 10 8 2" xfId="33767"/>
    <cellStyle name="常规 2 2 4 7 2 10 9" xfId="33768"/>
    <cellStyle name="常规 2 6 2 2 7 11" xfId="33769"/>
    <cellStyle name="常规 2 2 4 7 2 10 9 2" xfId="33770"/>
    <cellStyle name="常规 2 2 4 7 2 11" xfId="33771"/>
    <cellStyle name="常规 2 2 4 7 2 11 14" xfId="33772"/>
    <cellStyle name="常规 2 7 29" xfId="33773"/>
    <cellStyle name="常规 2 7 34" xfId="33774"/>
    <cellStyle name="常规 25 9 11 2" xfId="33775"/>
    <cellStyle name="常规 30 9 11 2" xfId="33776"/>
    <cellStyle name="常规 2 2 4 7 2 11 2" xfId="33777"/>
    <cellStyle name="常规 2 7 4" xfId="33778"/>
    <cellStyle name="常规 2 2 4 7 2 11 3" xfId="33779"/>
    <cellStyle name="常规 2 7 5" xfId="33780"/>
    <cellStyle name="常规 2 2 4 7 2 11 3 2" xfId="33781"/>
    <cellStyle name="常规 2 7 5 2" xfId="33782"/>
    <cellStyle name="常规 4 9 5 11" xfId="33783"/>
    <cellStyle name="常规 2 2 4 7 2 11 4" xfId="33784"/>
    <cellStyle name="常规 2 7 6" xfId="33785"/>
    <cellStyle name="常规 2 2 4 7 2 11 4 2" xfId="33786"/>
    <cellStyle name="常规 2 7 6 2" xfId="33787"/>
    <cellStyle name="常规 29 2 13" xfId="33788"/>
    <cellStyle name="常规 34 2 13" xfId="33789"/>
    <cellStyle name="常规 2 2 4 7 2 11 5" xfId="33790"/>
    <cellStyle name="常规 2 7 7" xfId="33791"/>
    <cellStyle name="常规 8 3 2 10 2" xfId="33792"/>
    <cellStyle name="常规 2 2 4 7 2 11 5 2" xfId="33793"/>
    <cellStyle name="常规 2 7 7 2" xfId="33794"/>
    <cellStyle name="常规 2 2 4 7 2 11 6" xfId="33795"/>
    <cellStyle name="常规 2 7 8" xfId="33796"/>
    <cellStyle name="常规 8 3 2 10 3" xfId="33797"/>
    <cellStyle name="常规 2 2 4 7 2 11 6 2" xfId="33798"/>
    <cellStyle name="常规 2 7 8 2" xfId="33799"/>
    <cellStyle name="常规 2 2 4 7 2 11 7" xfId="33800"/>
    <cellStyle name="常规 2 7 9" xfId="33801"/>
    <cellStyle name="常规 8 3 2 10 4" xfId="33802"/>
    <cellStyle name="常规 2 2 4 7 2 11 8" xfId="33803"/>
    <cellStyle name="常规 2 2 4 7 2 11 8 2" xfId="33804"/>
    <cellStyle name="常规 4 9 6 11" xfId="33805"/>
    <cellStyle name="常规 2 2 4 7 2 2 3" xfId="33806"/>
    <cellStyle name="常规 2 2 4 7 2 11 9 2" xfId="33807"/>
    <cellStyle name="常规 29 3 13" xfId="33808"/>
    <cellStyle name="常规 34 3 13" xfId="33809"/>
    <cellStyle name="常规 2 6 3 2 2 3 2" xfId="33810"/>
    <cellStyle name="常规 2 2 4 7 2 12" xfId="33811"/>
    <cellStyle name="常规 2 2 4 7 2 12 14" xfId="33812"/>
    <cellStyle name="常规 2 2 4 7 2 12 2" xfId="33813"/>
    <cellStyle name="常规 2 8 4" xfId="33814"/>
    <cellStyle name="常规 2 2 4 7 2 12 2 2" xfId="33815"/>
    <cellStyle name="常规 2 8 4 2" xfId="33816"/>
    <cellStyle name="常规 2 2 4 7 2 12 3" xfId="33817"/>
    <cellStyle name="常规 2 8 5" xfId="33818"/>
    <cellStyle name="常规 2 2 4 7 2 12 3 2" xfId="33819"/>
    <cellStyle name="常规 2 8 5 2" xfId="33820"/>
    <cellStyle name="常规 2 2 4 7 2 12 4" xfId="33821"/>
    <cellStyle name="常规 2 8 6" xfId="33822"/>
    <cellStyle name="常规 2 2 4 7 2 12 4 2" xfId="33823"/>
    <cellStyle name="常规 2 8 6 2" xfId="33824"/>
    <cellStyle name="常规 29 7 13" xfId="33825"/>
    <cellStyle name="常规 34 7 13" xfId="33826"/>
    <cellStyle name="常规 2 2 4 7 2 12 5" xfId="33827"/>
    <cellStyle name="常规 2 8 7" xfId="33828"/>
    <cellStyle name="常规 8 3 2 11 2" xfId="33829"/>
    <cellStyle name="常规 2 2 4 7 2 12 5 2" xfId="33830"/>
    <cellStyle name="常规 2 8 7 2" xfId="33831"/>
    <cellStyle name="常规 2 2 4 7 2 12 6" xfId="33832"/>
    <cellStyle name="常规 2 8 8" xfId="33833"/>
    <cellStyle name="常规 8 3 2 11 3" xfId="33834"/>
    <cellStyle name="常规 2 2 4 7 2 12 6 2" xfId="33835"/>
    <cellStyle name="常规 2 8 8 2" xfId="33836"/>
    <cellStyle name="常规 2 2 4 7 2 12 7" xfId="33837"/>
    <cellStyle name="常规 2 8 9" xfId="33838"/>
    <cellStyle name="常规 8 3 2 11 4" xfId="33839"/>
    <cellStyle name="常规 2 2 4 7 2 12 7 2" xfId="33840"/>
    <cellStyle name="常规 2 8 9 2" xfId="33841"/>
    <cellStyle name="常规 2 2 4 7 2 12 8" xfId="33842"/>
    <cellStyle name="常规 2 2 4 7 2 12 8 2" xfId="33843"/>
    <cellStyle name="常规 2 2 4 7 2 12 9 2" xfId="33844"/>
    <cellStyle name="常规 29 8 13" xfId="33845"/>
    <cellStyle name="常规 34 8 13" xfId="33846"/>
    <cellStyle name="常规 2 2 4 7 2 13" xfId="33847"/>
    <cellStyle name="常规 2 5 2 3 4" xfId="33848"/>
    <cellStyle name="常规 2 2 4 7 2 13 10 2" xfId="33849"/>
    <cellStyle name="常规 2 2 4 7 2 13 11" xfId="33850"/>
    <cellStyle name="常规 2 5 2 4 4" xfId="33851"/>
    <cellStyle name="常规 2 2 4 7 2 13 11 2" xfId="33852"/>
    <cellStyle name="常规 2 2 4 7 2 13 12" xfId="33853"/>
    <cellStyle name="常规 2 2 4 7 2 13 13" xfId="33854"/>
    <cellStyle name="常规 2 2 4 7 2 13 14" xfId="33855"/>
    <cellStyle name="常规 2 2 4 7 2 13 2" xfId="33856"/>
    <cellStyle name="常规 2 9 4" xfId="33857"/>
    <cellStyle name="常规 2 2 4 7 2 13 2 2" xfId="33858"/>
    <cellStyle name="常规 2 9 4 2" xfId="33859"/>
    <cellStyle name="常规 2 2 4 7 2 13 3 2" xfId="33860"/>
    <cellStyle name="常规 2 9 5 2" xfId="33861"/>
    <cellStyle name="常规 2 2 4 7 2 13 4" xfId="33862"/>
    <cellStyle name="常规 2 9 6" xfId="33863"/>
    <cellStyle name="常规 2 6 7 10 2" xfId="33864"/>
    <cellStyle name="常规 2 2 4 7 2 13 5" xfId="33865"/>
    <cellStyle name="常规 2 9 7" xfId="33866"/>
    <cellStyle name="常规 8 3 2 12 2" xfId="33867"/>
    <cellStyle name="常规 2 6 7 10 2 2" xfId="33868"/>
    <cellStyle name="常规 2 2 4 7 2 13 5 2" xfId="33869"/>
    <cellStyle name="常规 2 9 7 2" xfId="33870"/>
    <cellStyle name="常规 2 6 7 10 5 2" xfId="33871"/>
    <cellStyle name="常规 2 2 4 7 2 13 8 2" xfId="33872"/>
    <cellStyle name="常规 2 6 5 9 11 2" xfId="33873"/>
    <cellStyle name="常规 2 2 4 7 2 14" xfId="33874"/>
    <cellStyle name="常规 2 2 4 7 2 14 11" xfId="33875"/>
    <cellStyle name="常规 2 2 4 7 2 14 11 2" xfId="33876"/>
    <cellStyle name="常规 2 2 4 7 2 14 12" xfId="33877"/>
    <cellStyle name="常规 2 7 3 3 4 2" xfId="33878"/>
    <cellStyle name="常规 2 2 4 7 2 14 14" xfId="33879"/>
    <cellStyle name="常规 2 2 4 7 2 14 2" xfId="33880"/>
    <cellStyle name="常规 2 7 3 3 10" xfId="33881"/>
    <cellStyle name="常规 2 2 4 7 2 14 3 2" xfId="33882"/>
    <cellStyle name="常规 2 7 3 3 11 2" xfId="33883"/>
    <cellStyle name="常规 2 2 4 7 2 14 4" xfId="33884"/>
    <cellStyle name="常规 2 7 3 3 12" xfId="33885"/>
    <cellStyle name="常规 2 6 7 11 2" xfId="33886"/>
    <cellStyle name="常规 2 2 4 7 2 14 5" xfId="33887"/>
    <cellStyle name="常规 2 7 3 3 13" xfId="33888"/>
    <cellStyle name="常规 8 3 2 13 2" xfId="33889"/>
    <cellStyle name="常规 2 6 7 11 2 2" xfId="33890"/>
    <cellStyle name="常规 2 2 4 7 2 14 5 2" xfId="33891"/>
    <cellStyle name="常规 2 6 7 11 3 2" xfId="33892"/>
    <cellStyle name="常规 2 2 4 7 2 14 6 2" xfId="33893"/>
    <cellStyle name="常规 2 6 7 11 4" xfId="33894"/>
    <cellStyle name="常规 2 2 4 9 8 2 2" xfId="33895"/>
    <cellStyle name="常规 2 2 4 7 2 14 7" xfId="33896"/>
    <cellStyle name="常规 8 3 2 13 4" xfId="33897"/>
    <cellStyle name="常规 2 6 7 11 5" xfId="33898"/>
    <cellStyle name="常规 2 2 4 7 2 14 8" xfId="33899"/>
    <cellStyle name="常规 2 6 7 11 5 2" xfId="33900"/>
    <cellStyle name="常规 2 2 4 7 2 14 8 2" xfId="33901"/>
    <cellStyle name="常规 2 6 7 11 6" xfId="33902"/>
    <cellStyle name="常规 2 2 4 7 2 14 9" xfId="33903"/>
    <cellStyle name="常规 36 6 2 2" xfId="33904"/>
    <cellStyle name="常规 2 2 4 7 2 20 2" xfId="33905"/>
    <cellStyle name="常规 2 2 4 7 2 15 2" xfId="33906"/>
    <cellStyle name="常规 2 2 4 7 2 21 2" xfId="33907"/>
    <cellStyle name="常规 2 2 4 7 2 16 2" xfId="33908"/>
    <cellStyle name="常规 2 2 4 7 2 22" xfId="33909"/>
    <cellStyle name="常规 2 2 4 7 2 17" xfId="33910"/>
    <cellStyle name="常规 2 2 4 7 2 23 2" xfId="33911"/>
    <cellStyle name="常规 2 2 4 7 2 18 2" xfId="33912"/>
    <cellStyle name="常规 2 2 4 7 2 24" xfId="33913"/>
    <cellStyle name="常规 2 2 4 7 2 19" xfId="33914"/>
    <cellStyle name="常规 2 2 4 7 2 24 2" xfId="33915"/>
    <cellStyle name="常规 2 2 4 7 2 19 2" xfId="33916"/>
    <cellStyle name="常规 2 7 3 4 10" xfId="33917"/>
    <cellStyle name="常规 2 2 4 7 2 2" xfId="33918"/>
    <cellStyle name="常规 2 2 4 7 2 2 2" xfId="33919"/>
    <cellStyle name="常规 2 6 3 2 11 8" xfId="33920"/>
    <cellStyle name="常规 2 2 4 7 2 2 2 2" xfId="33921"/>
    <cellStyle name="常规 2 6 3 2 12 8" xfId="33922"/>
    <cellStyle name="常规 2 2 4 7 2 2 3 2" xfId="33923"/>
    <cellStyle name="常规 2 2 4 7 2 2 4" xfId="33924"/>
    <cellStyle name="常规 2 2 4 7 2 2 5" xfId="33925"/>
    <cellStyle name="常规 2 6 3 2 14 8" xfId="33926"/>
    <cellStyle name="常规 2 2 4 7 2 2 5 2" xfId="33927"/>
    <cellStyle name="常规 2 2 4 7 2 2 6" xfId="33928"/>
    <cellStyle name="常规 2 2 4 7 2 2 6 2" xfId="33929"/>
    <cellStyle name="常规 2 2 4 7 2 2 7" xfId="33930"/>
    <cellStyle name="常规 2 2 4 7 2 2 7 2" xfId="33931"/>
    <cellStyle name="常规 2 2 4 7 2 2 8" xfId="33932"/>
    <cellStyle name="常规 2 2 4 7 2 2 8 2" xfId="33933"/>
    <cellStyle name="常规 2 2 4 7 2 2 9" xfId="33934"/>
    <cellStyle name="常规 2 2 4 7 2 25" xfId="33935"/>
    <cellStyle name="常规 2 6 4 2 6 7 2" xfId="33936"/>
    <cellStyle name="常规 2 2 4 7 2 26" xfId="33937"/>
    <cellStyle name="常规 2 2 4 7 2 27" xfId="33938"/>
    <cellStyle name="常规 2 2 4 7 2 3 11" xfId="33939"/>
    <cellStyle name="常规 2 2 4 7 2 3 12" xfId="33940"/>
    <cellStyle name="常规 2 2 4 7 2 3 14" xfId="33941"/>
    <cellStyle name="常规 2 2 4 7 2 3 2" xfId="33942"/>
    <cellStyle name="常规 2 2 4 7 2 3 3" xfId="33943"/>
    <cellStyle name="常规 2 2 4 7 2 3 3 2" xfId="33944"/>
    <cellStyle name="常规 2 2 4 7 2 3 4" xfId="33945"/>
    <cellStyle name="常规 2 2 4 7 2 3 4 2" xfId="33946"/>
    <cellStyle name="常规 2 2 4 7 2 3 5" xfId="33947"/>
    <cellStyle name="常规 2 2 4 7 2 3 5 2" xfId="33948"/>
    <cellStyle name="常规 2 2 4 7 2 3 6" xfId="33949"/>
    <cellStyle name="常规 2 2 4 7 2 3 6 2" xfId="33950"/>
    <cellStyle name="常规 2 2 4 7 2 3 7" xfId="33951"/>
    <cellStyle name="常规 2 2 4 7 2 3 8" xfId="33952"/>
    <cellStyle name="常规 2 2 4 7 2 3 9" xfId="33953"/>
    <cellStyle name="常规 2 2 4 7 2 4" xfId="33954"/>
    <cellStyle name="常规 2 2 4 7 2 4 10" xfId="33955"/>
    <cellStyle name="常规 2 7 8 12 8 2" xfId="33956"/>
    <cellStyle name="常规 2 2 4 7 2 4 10 2" xfId="33957"/>
    <cellStyle name="常规 2 2 4 7 2 4 11" xfId="33958"/>
    <cellStyle name="常规 2 2 4 7 2 4 11 2" xfId="33959"/>
    <cellStyle name="常规 2 6 2 2 9 10 2" xfId="33960"/>
    <cellStyle name="常规 2 2 4 7 2 4 12" xfId="33961"/>
    <cellStyle name="常规 2 2 4 7 2 4 13" xfId="33962"/>
    <cellStyle name="常规 2 2 4 7 2 4 14" xfId="33963"/>
    <cellStyle name="常规 2 2 4 7 2 4 6" xfId="33964"/>
    <cellStyle name="常规 2 2 4 7 2 4 6 2" xfId="33965"/>
    <cellStyle name="常规 2 2 4 7 2 4 7" xfId="33966"/>
    <cellStyle name="常规 2 2 4 7 2 4 7 2" xfId="33967"/>
    <cellStyle name="常规 2 9 12" xfId="33968"/>
    <cellStyle name="常规 2 2 4 7 2 4 8" xfId="33969"/>
    <cellStyle name="常规 2 6 7 10 12" xfId="33970"/>
    <cellStyle name="常规 2 2 4 7 2 4 8 2" xfId="33971"/>
    <cellStyle name="常规 2 2 4 7 2 4 9" xfId="33972"/>
    <cellStyle name="常规 2 2 4 7 2 4 9 2" xfId="33973"/>
    <cellStyle name="常规 2 6 7 14 7" xfId="33974"/>
    <cellStyle name="常规 2 2 4 7 2 5 10" xfId="33975"/>
    <cellStyle name="常规 2 6 7 14 7 2" xfId="33976"/>
    <cellStyle name="常规 2 2 4 7 2 5 10 2" xfId="33977"/>
    <cellStyle name="常规 2 6 7 14 8" xfId="33978"/>
    <cellStyle name="常规 2 2 4 7 2 5 11" xfId="33979"/>
    <cellStyle name="常规 2 6 7 14 8 2" xfId="33980"/>
    <cellStyle name="常规 2 2 4 7 2 5 11 2" xfId="33981"/>
    <cellStyle name="常规 2 6 7 14 9" xfId="33982"/>
    <cellStyle name="常规 2 2 4 7 2 5 12" xfId="33983"/>
    <cellStyle name="常规 2 2 4 7 2 5 13" xfId="33984"/>
    <cellStyle name="常规 2 2 4 7 2 5 14" xfId="33985"/>
    <cellStyle name="常规 2 2 4 7 2 5 6" xfId="33986"/>
    <cellStyle name="常规 2 2 4 7 2 5 6 2" xfId="33987"/>
    <cellStyle name="常规 2 2 4 7 2 5 7" xfId="33988"/>
    <cellStyle name="常规 2 2 4 7 2 5 7 2" xfId="33989"/>
    <cellStyle name="常规 2 2 4 7 2 5 8" xfId="33990"/>
    <cellStyle name="常规 2 2 4 7 2 5 9" xfId="33991"/>
    <cellStyle name="常规 2 2 4 7 2 5 9 2" xfId="33992"/>
    <cellStyle name="常规 2 2 4 7 2 6 10" xfId="33993"/>
    <cellStyle name="常规 2 2 4 7 2 6 10 2" xfId="33994"/>
    <cellStyle name="常规 2 2 4 7 2 6 11" xfId="33995"/>
    <cellStyle name="常规 2 2 4 7 2 6 11 2" xfId="33996"/>
    <cellStyle name="常规 2 2 4 7 2 6 12" xfId="33997"/>
    <cellStyle name="常规 2 2 4 7 2 6 13" xfId="33998"/>
    <cellStyle name="常规 2 2 4 7 2 6 14" xfId="33999"/>
    <cellStyle name="常规 2 2 4 7 2 6 9" xfId="34000"/>
    <cellStyle name="常规 2 2 4 7 2 6 9 2" xfId="34001"/>
    <cellStyle name="常规 2 6 3 2 2 10" xfId="34002"/>
    <cellStyle name="常规 2 2 4 7 2 7" xfId="34003"/>
    <cellStyle name="常规 2 2 4 7 2 7 11" xfId="34004"/>
    <cellStyle name="常规 2 2 4 7 2 7 11 2" xfId="34005"/>
    <cellStyle name="常规 2 2 4 7 2 7 12" xfId="34006"/>
    <cellStyle name="常规 2 6 2 7 5 2" xfId="34007"/>
    <cellStyle name="常规 2 2 4 7 2 7 13" xfId="34008"/>
    <cellStyle name="常规 2 2 4 7 2 7 14" xfId="34009"/>
    <cellStyle name="常规 2 2 4 7 2 7 6" xfId="34010"/>
    <cellStyle name="常规 2 2 4 7 2 7 6 2" xfId="34011"/>
    <cellStyle name="常规 2 2 4 7 2 7 7" xfId="34012"/>
    <cellStyle name="常规 2 2 4 7 2 7 7 2" xfId="34013"/>
    <cellStyle name="常规 2 2 4 7 2 7 8" xfId="34014"/>
    <cellStyle name="常规 2 2 4 7 2 7 8 2" xfId="34015"/>
    <cellStyle name="常规 2 2 4 7 2 7 9" xfId="34016"/>
    <cellStyle name="常规 2 2 4 7 2 7 9 2" xfId="34017"/>
    <cellStyle name="常规 2 2 4 7 2 8 10 2" xfId="34018"/>
    <cellStyle name="常规 2 2 4 7 2 8 11" xfId="34019"/>
    <cellStyle name="常规 2 2 4 7 2 8 11 2" xfId="34020"/>
    <cellStyle name="常规 2 2 4 7 2 8 12" xfId="34021"/>
    <cellStyle name="常规 2 2 4 7 2 8 13" xfId="34022"/>
    <cellStyle name="常规 2 2 4 7 2 8 14" xfId="34023"/>
    <cellStyle name="常规 2 2 4 7 2 8 6" xfId="34024"/>
    <cellStyle name="常规 2 2 4 7 2 8 7" xfId="34025"/>
    <cellStyle name="常规 2 2 4 7 2 8 7 2" xfId="34026"/>
    <cellStyle name="常规 3 4 12" xfId="34027"/>
    <cellStyle name="常规 2 2 4 7 2 8 8" xfId="34028"/>
    <cellStyle name="常规 2 2 4 7 2 8 9" xfId="34029"/>
    <cellStyle name="常规 2 6 5 14 6 2" xfId="34030"/>
    <cellStyle name="常规 2 6 3 2 2 12" xfId="34031"/>
    <cellStyle name="常规 2 2 4 7 2 9" xfId="34032"/>
    <cellStyle name="常规 2 2 4 7 2 9 10 2" xfId="34033"/>
    <cellStyle name="常规 2 2 4 7 2 9 11" xfId="34034"/>
    <cellStyle name="常规 2 2 4 7 2 9 11 2" xfId="34035"/>
    <cellStyle name="常规 2 2 4 7 2 9 12" xfId="34036"/>
    <cellStyle name="常规 2 2 4 7 2 9 13" xfId="34037"/>
    <cellStyle name="常规 2 2 4 7 2 9 14" xfId="34038"/>
    <cellStyle name="常规 2 2 4 7 2 9 2" xfId="34039"/>
    <cellStyle name="常规 2 2 4 7 2 9 2 2" xfId="34040"/>
    <cellStyle name="常规 3 8 12" xfId="34041"/>
    <cellStyle name="常规 2 2 4 7 2 9 3 2" xfId="34042"/>
    <cellStyle name="常规 2 6 6 8 6 2" xfId="34043"/>
    <cellStyle name="常规 2 2 4 7 2 9 4" xfId="34044"/>
    <cellStyle name="常规 2 2 4 7 2 9 4 2" xfId="34045"/>
    <cellStyle name="常规 2 6 7 2 11 11 2" xfId="34046"/>
    <cellStyle name="常规 2 2 4 7 2 9 5" xfId="34047"/>
    <cellStyle name="常规 2 6 6 2 12 6 2" xfId="34048"/>
    <cellStyle name="常规 2 2 4 7 2 9 5 2" xfId="34049"/>
    <cellStyle name="常规 2 2 4 7 2 9 6 2" xfId="34050"/>
    <cellStyle name="常规 2 2 4 7 2 9 7" xfId="34051"/>
    <cellStyle name="常规 2 2 4 7 2 9 7 2" xfId="34052"/>
    <cellStyle name="常规 3 9 12" xfId="34053"/>
    <cellStyle name="常规 2 2 4 7 2 9 8" xfId="34054"/>
    <cellStyle name="常规 2 2 4 7 2 9 8 2" xfId="34055"/>
    <cellStyle name="常规 2 2 4 7 2 9 9" xfId="34056"/>
    <cellStyle name="常规 2 2 4 7 2 9 9 2" xfId="34057"/>
    <cellStyle name="常规 2 2 4 7 3" xfId="34058"/>
    <cellStyle name="常规 2 2 4 7 3 10" xfId="34059"/>
    <cellStyle name="常规 2 8 9 2 2" xfId="34060"/>
    <cellStyle name="常规 2 2 4 7 3 10 2" xfId="34061"/>
    <cellStyle name="常规 7 6 4" xfId="34062"/>
    <cellStyle name="常规 2 2 4 7 3 11" xfId="34063"/>
    <cellStyle name="常规 2 6 3 2 2 8 2" xfId="34064"/>
    <cellStyle name="常规 2 2 4 7 3 12" xfId="34065"/>
    <cellStyle name="常规 2 2 4 7 3 13" xfId="34066"/>
    <cellStyle name="常规 2 2 4 7 3 14" xfId="34067"/>
    <cellStyle name="常规 2 2 4 7 3 2" xfId="34068"/>
    <cellStyle name="常规 2 6 2 12 14" xfId="34069"/>
    <cellStyle name="常规 2 2 4 7 3 2 2" xfId="34070"/>
    <cellStyle name="常规 2 2 4 7 3 5 2" xfId="34071"/>
    <cellStyle name="常规 2 2 4 7 3 6 2" xfId="34072"/>
    <cellStyle name="常规 2 2 4 7 3 8 2" xfId="34073"/>
    <cellStyle name="常规 2 6 5 14 7 2" xfId="34074"/>
    <cellStyle name="常规 2 7 8 2 13 2 2" xfId="34075"/>
    <cellStyle name="常规 2 2 4 7 3 9" xfId="34076"/>
    <cellStyle name="常规 2 2 4 7 3 9 2" xfId="34077"/>
    <cellStyle name="常规 2 2 4 7 4" xfId="34078"/>
    <cellStyle name="常规 2 2 4 7 4 10" xfId="34079"/>
    <cellStyle name="常规 2 8 9 7 2" xfId="34080"/>
    <cellStyle name="常规 2 2 4 7 4 10 2" xfId="34081"/>
    <cellStyle name="常规 2 6 4 2 12 6 2" xfId="34082"/>
    <cellStyle name="常规 2 2 4 7 4 11" xfId="34083"/>
    <cellStyle name="常规 2 2 4 7 4 11 2" xfId="34084"/>
    <cellStyle name="常规 2 2 4 7 4 12" xfId="34085"/>
    <cellStyle name="常规 2 2 4 7 4 13" xfId="34086"/>
    <cellStyle name="常规 2 2 4 7 4 2" xfId="34087"/>
    <cellStyle name="常规 2 2 4 7 4 3 2" xfId="34088"/>
    <cellStyle name="常规 2 2 4 7 4 4" xfId="34089"/>
    <cellStyle name="常规 2 2 4 7 4 4 2" xfId="34090"/>
    <cellStyle name="常规 2 2 4 7 4 5 2" xfId="34091"/>
    <cellStyle name="常规 2 2 4 7 4 6" xfId="34092"/>
    <cellStyle name="常规 2 2 4 7 4 6 2" xfId="34093"/>
    <cellStyle name="常规 7 8 2 11" xfId="34094"/>
    <cellStyle name="常规 2 2 4 7 4 7" xfId="34095"/>
    <cellStyle name="常规 2 2 4 7 4 8 2" xfId="34096"/>
    <cellStyle name="常规 2 2 4 7 5" xfId="34097"/>
    <cellStyle name="常规 2 2 4 7 5 10" xfId="34098"/>
    <cellStyle name="常规 2 2 4 7 5 10 2" xfId="34099"/>
    <cellStyle name="常规 2 6 4 2 4 11 2" xfId="34100"/>
    <cellStyle name="常规 2 2 4 7 5 11" xfId="34101"/>
    <cellStyle name="常规 2 2 4 7 5 11 2" xfId="34102"/>
    <cellStyle name="常规 2 2 4 7 5 13" xfId="34103"/>
    <cellStyle name="常规 8 4 6 2" xfId="34104"/>
    <cellStyle name="常规 2 2 4 7 5 2" xfId="34105"/>
    <cellStyle name="常规 2 2 4 7 5 3 2" xfId="34106"/>
    <cellStyle name="常规 2 2 4 7 5 4" xfId="34107"/>
    <cellStyle name="常规 2 2 4 7 5 4 2" xfId="34108"/>
    <cellStyle name="常规 2 2 4 7 5 6 2" xfId="34109"/>
    <cellStyle name="常规 2 6 7 6 9" xfId="34110"/>
    <cellStyle name="常规 2 2 4 7 6 10" xfId="34111"/>
    <cellStyle name="常规 2 6 7 6 9 2" xfId="34112"/>
    <cellStyle name="常规 2 2 4 7 6 10 2" xfId="34113"/>
    <cellStyle name="常规 2 2 4 7 6 11" xfId="34114"/>
    <cellStyle name="常规 2 2 4 7 6 13" xfId="34115"/>
    <cellStyle name="常规 2 6 7 2 6 10 2" xfId="34116"/>
    <cellStyle name="常规 2 2 4 7 6 14" xfId="34117"/>
    <cellStyle name="常规 2 2 4 7 6 2" xfId="34118"/>
    <cellStyle name="常规 2 2 4 7 6 4" xfId="34119"/>
    <cellStyle name="常规 2 2 4 7 6 7" xfId="34120"/>
    <cellStyle name="常规 2 2 4 7 6 7 2" xfId="34121"/>
    <cellStyle name="常规 2 2 4 7 6 8 2" xfId="34122"/>
    <cellStyle name="常规 2 2 4 7 6 9" xfId="34123"/>
    <cellStyle name="常规 2 2 4 7 6 9 2" xfId="34124"/>
    <cellStyle name="常规 2 2 4 7 7" xfId="34125"/>
    <cellStyle name="常规 2 2 4 7 7 2" xfId="34126"/>
    <cellStyle name="常规 2 2 4 7 7 2 2" xfId="34127"/>
    <cellStyle name="常规 2 2 4 7 7 3 2" xfId="34128"/>
    <cellStyle name="常规 2 2 4 7 7 4" xfId="34129"/>
    <cellStyle name="常规 2 2 4 7 7 4 2" xfId="34130"/>
    <cellStyle name="常规 2 2 4 7 7 5" xfId="34131"/>
    <cellStyle name="常规 2 2 4 7 7 5 2" xfId="34132"/>
    <cellStyle name="常规 2 2 4 7 7 6" xfId="34133"/>
    <cellStyle name="常规 2 2 4 7 7 6 2" xfId="34134"/>
    <cellStyle name="常规 2 6 3 2 3 10" xfId="34135"/>
    <cellStyle name="常规 2 2 4 7 7 7" xfId="34136"/>
    <cellStyle name="常规 2 6 3 2 3 10 2" xfId="34137"/>
    <cellStyle name="常规 2 2 4 7 7 7 2" xfId="34138"/>
    <cellStyle name="常规 2 6 3 2 3 11 2" xfId="34139"/>
    <cellStyle name="常规 2 2 4 7 7 8 2" xfId="34140"/>
    <cellStyle name="常规 2 6 3 2 3 12" xfId="34141"/>
    <cellStyle name="常规 2 2 4 7 7 9" xfId="34142"/>
    <cellStyle name="常规 2 2 4 7 7 9 2" xfId="34143"/>
    <cellStyle name="常规 2 2 4 7 8 2" xfId="34144"/>
    <cellStyle name="常规 2 7 6 2 17" xfId="34145"/>
    <cellStyle name="常规 2 7 6 2 22" xfId="34146"/>
    <cellStyle name="常规 2 6 5 2 2 11" xfId="34147"/>
    <cellStyle name="常规 2 2 4 7 8 2 2" xfId="34148"/>
    <cellStyle name="常规 2 7 6 2 17 2" xfId="34149"/>
    <cellStyle name="常规 2 7 6 2 22 2" xfId="34150"/>
    <cellStyle name="常规 2 2 4 7 8 5 2" xfId="34151"/>
    <cellStyle name="常规 2 2 4 7 8 8" xfId="34152"/>
    <cellStyle name="常规 2 2 4 7 8 8 2" xfId="34153"/>
    <cellStyle name="常规 2 2 4 7 8 9" xfId="34154"/>
    <cellStyle name="常规 2 2 4 7 8 9 2" xfId="34155"/>
    <cellStyle name="常规 2 2 4 7 9 10" xfId="34156"/>
    <cellStyle name="常规 2 2 4 7 9 10 2" xfId="34157"/>
    <cellStyle name="常规 2 6 4 2 13 6 2" xfId="34158"/>
    <cellStyle name="常规 2 2 4 7 9 11" xfId="34159"/>
    <cellStyle name="常规 2 2 4 7 9 11 2" xfId="34160"/>
    <cellStyle name="常规 2 2 4 8 2 6 10 2" xfId="34161"/>
    <cellStyle name="常规 26 7" xfId="34162"/>
    <cellStyle name="常规 31 7" xfId="34163"/>
    <cellStyle name="常规 2 2 4 7 9 12" xfId="34164"/>
    <cellStyle name="常规 2 2 4 7 9 13" xfId="34165"/>
    <cellStyle name="常规 2 2 4 7 9 14" xfId="34166"/>
    <cellStyle name="常规 2 2 4 7 9 2" xfId="34167"/>
    <cellStyle name="常规 2 2 4 7 9 3 2" xfId="34168"/>
    <cellStyle name="常规 2 3 2 9 2 2" xfId="34169"/>
    <cellStyle name="常规 2 2 4 7 9 4" xfId="34170"/>
    <cellStyle name="常规 2 2 4 7 9 4 2" xfId="34171"/>
    <cellStyle name="常规 2 2 4 7 9 5" xfId="34172"/>
    <cellStyle name="常规 29 3 10 2" xfId="34173"/>
    <cellStyle name="常规 34 3 10 2" xfId="34174"/>
    <cellStyle name="常规 2 2 4 7 9 5 2" xfId="34175"/>
    <cellStyle name="常规 2 9 2 2 8" xfId="34176"/>
    <cellStyle name="常规 2 2 4 7 9 6" xfId="34177"/>
    <cellStyle name="常规 2 2 4 7 9 6 2" xfId="34178"/>
    <cellStyle name="常规 2 9 2 3 8" xfId="34179"/>
    <cellStyle name="常规 2 2 4 7 9 7" xfId="34180"/>
    <cellStyle name="常规 2 2 4 7 9 8" xfId="34181"/>
    <cellStyle name="常规 2 2 4 7 9 8 2" xfId="34182"/>
    <cellStyle name="常规 2 9 2 5 8" xfId="34183"/>
    <cellStyle name="常规 2 6 6 6 5 2" xfId="34184"/>
    <cellStyle name="常规 2 2 4 7_BCNS01标段清单细目" xfId="34185"/>
    <cellStyle name="常规 2 2 4 8" xfId="34186"/>
    <cellStyle name="常规 2 7 5 15 11 2" xfId="34187"/>
    <cellStyle name="常规 2 6 6 2 14 5 2" xfId="34188"/>
    <cellStyle name="常规 2 2 4 8 10 10 2" xfId="34189"/>
    <cellStyle name="常规 2 6 6 2 14 6 2" xfId="34190"/>
    <cellStyle name="常规 2 2 4 8 10 11 2" xfId="34191"/>
    <cellStyle name="常规 2 6 6 2 14 8" xfId="34192"/>
    <cellStyle name="常规 2 2 4 8 10 13" xfId="34193"/>
    <cellStyle name="常规 2 6 6 2 14 9" xfId="34194"/>
    <cellStyle name="常规 2 2 4 8 10 14" xfId="34195"/>
    <cellStyle name="常规 2 2 4 8 10 8 2" xfId="34196"/>
    <cellStyle name="常规 2 2 4 8 11" xfId="34197"/>
    <cellStyle name="常规 2 7 5 11 2" xfId="34198"/>
    <cellStyle name="常规 2 7 6 6 9" xfId="34199"/>
    <cellStyle name="常规 2 2 4 8 11 14" xfId="34200"/>
    <cellStyle name="常规 2 2 4 8 11 8 2" xfId="34201"/>
    <cellStyle name="常规 2 2 4 8 11 9 2" xfId="34202"/>
    <cellStyle name="常规 2 2 4 8 12 10 2" xfId="34203"/>
    <cellStyle name="常规 2 2 4 8 12 11" xfId="34204"/>
    <cellStyle name="常规 2 2 4 8 12 11 2" xfId="34205"/>
    <cellStyle name="常规 2 7 2 2 2 10 2" xfId="34206"/>
    <cellStyle name="常规 2 2 4 8 12 12" xfId="34207"/>
    <cellStyle name="常规 4 4 13 2" xfId="34208"/>
    <cellStyle name="常规 2 2 4 8 12 13" xfId="34209"/>
    <cellStyle name="常规 4 4 13 3" xfId="34210"/>
    <cellStyle name="常规 2 2 4 8 12 14" xfId="34211"/>
    <cellStyle name="常规 4 4 13 4" xfId="34212"/>
    <cellStyle name="常规 2 6 8 15 10 2" xfId="34213"/>
    <cellStyle name="常规 2 2 4 8 12 8 2" xfId="34214"/>
    <cellStyle name="常规 2 6 8 15 11 2" xfId="34215"/>
    <cellStyle name="常规 2 2 4 8 12 9 2" xfId="34216"/>
    <cellStyle name="常规 2 2 4 8 13 10" xfId="34217"/>
    <cellStyle name="常规 2 2 4 8 13 10 2" xfId="34218"/>
    <cellStyle name="常规 2 2 4 8 13 11" xfId="34219"/>
    <cellStyle name="常规 2 2 4 8 13 11 2" xfId="34220"/>
    <cellStyle name="常规 2 2 4 8 13 12" xfId="34221"/>
    <cellStyle name="常规 2 2 4 8 13 13" xfId="34222"/>
    <cellStyle name="常规 2 2 4 8 13 14" xfId="34223"/>
    <cellStyle name="常规 2 2 4 8 14 13" xfId="34224"/>
    <cellStyle name="常规 2 2 4 8 14 14" xfId="34225"/>
    <cellStyle name="常规 2 2 4 8 14 8 2" xfId="34226"/>
    <cellStyle name="常规 2 2 4 8 15 8 2" xfId="34227"/>
    <cellStyle name="常规 2 2 4 8 2" xfId="34228"/>
    <cellStyle name="常规 2 2 4 8 2 10 10" xfId="34229"/>
    <cellStyle name="常规 2 2 4 8 2 10 12" xfId="34230"/>
    <cellStyle name="常规 2 2 4 8 2 10 13" xfId="34231"/>
    <cellStyle name="常规 2 2 4 8 2 10 14" xfId="34232"/>
    <cellStyle name="常规 2 2 4 8 2 10 2 2" xfId="34233"/>
    <cellStyle name="常规 2 2 4 8 2 10 3 2" xfId="34234"/>
    <cellStyle name="常规 2 2 4 8 2 10 4" xfId="34235"/>
    <cellStyle name="常规 2 7 2 2 6 11" xfId="34236"/>
    <cellStyle name="常规 2 2 4 8 2 10 4 2" xfId="34237"/>
    <cellStyle name="常规 4 8 14" xfId="34238"/>
    <cellStyle name="常规 2 2 4 8 2 10 5" xfId="34239"/>
    <cellStyle name="常规 2 2 4 8 2 10 5 2" xfId="34240"/>
    <cellStyle name="常规 2 2 4 8 2 10 6 2" xfId="34241"/>
    <cellStyle name="常规 2 2 4 8 2 10 7" xfId="34242"/>
    <cellStyle name="常规 2 2 4 8 2 10 7 2" xfId="34243"/>
    <cellStyle name="常规 2 2 4 8 2 10 8" xfId="34244"/>
    <cellStyle name="常规 2 6 2 2 23" xfId="34245"/>
    <cellStyle name="常规 2 6 2 2 18" xfId="34246"/>
    <cellStyle name="常规 2 2 4 8 2 10 8 2" xfId="34247"/>
    <cellStyle name="常规 2 7 2 2 7 11" xfId="34248"/>
    <cellStyle name="常规 2 2 4 8 2 10 9 2" xfId="34249"/>
    <cellStyle name="常规 4 9 14" xfId="34250"/>
    <cellStyle name="常规 2 2 4 8 2 11 10" xfId="34251"/>
    <cellStyle name="常规 2 5 6 7 2" xfId="34252"/>
    <cellStyle name="常规 2 2 4 8 2 11 11" xfId="34253"/>
    <cellStyle name="常规 2 7 3 2 12 7 2" xfId="34254"/>
    <cellStyle name="常规 2 2 4 8 2 11 12" xfId="34255"/>
    <cellStyle name="常规 2 2 4 8 2 11 13" xfId="34256"/>
    <cellStyle name="常规 2 2 4 8 2 11 2 2" xfId="34257"/>
    <cellStyle name="常规 2 2 4 8 2 11 3 2" xfId="34258"/>
    <cellStyle name="常规 2 2 4 8 2 11 4" xfId="34259"/>
    <cellStyle name="常规 2 2 4 8 2 11 4 2" xfId="34260"/>
    <cellStyle name="常规 2 2 4 8 2 11 5" xfId="34261"/>
    <cellStyle name="常规 8 4 2 10 2" xfId="34262"/>
    <cellStyle name="常规 2 2 4 8 2 11 7" xfId="34263"/>
    <cellStyle name="常规 8 4 2 10 4" xfId="34264"/>
    <cellStyle name="常规 2 2 4 8 2 11 8" xfId="34265"/>
    <cellStyle name="常规 2 2 4 8 2 12 10" xfId="34266"/>
    <cellStyle name="常规 2 2 4 8 2 12 11" xfId="34267"/>
    <cellStyle name="常规 2 2 4 8 2 12 13" xfId="34268"/>
    <cellStyle name="常规 2 2 4 8 2 12 4 2" xfId="34269"/>
    <cellStyle name="常规 2 2 4 8 2 12 5" xfId="34270"/>
    <cellStyle name="常规 8 4 2 11 2" xfId="34271"/>
    <cellStyle name="常规 2 2 4 8 2 12 6 2" xfId="34272"/>
    <cellStyle name="常规 25 11 8" xfId="34273"/>
    <cellStyle name="常规 30 11 8" xfId="34274"/>
    <cellStyle name="常规 2 2 4 8 2 12 7" xfId="34275"/>
    <cellStyle name="常规 8 4 2 11 4" xfId="34276"/>
    <cellStyle name="常规 2 2 4 8 2 12 7 2" xfId="34277"/>
    <cellStyle name="常规 25 12 8" xfId="34278"/>
    <cellStyle name="常规 30 12 8" xfId="34279"/>
    <cellStyle name="常规 2 2 4 8 2 12 8" xfId="34280"/>
    <cellStyle name="常规 2 2 4 8 2 12 8 2" xfId="34281"/>
    <cellStyle name="常规 25 13 8" xfId="34282"/>
    <cellStyle name="常规 30 13 8" xfId="34283"/>
    <cellStyle name="常规 2 2 4 8 2 12 9 2" xfId="34284"/>
    <cellStyle name="常规 25 14 8" xfId="34285"/>
    <cellStyle name="常规 30 14 8" xfId="34286"/>
    <cellStyle name="常规 2 2 4 8 2 13" xfId="34287"/>
    <cellStyle name="常规 2 2 4 8 2 13 2" xfId="34288"/>
    <cellStyle name="常规 2 2 4 8 2 13 4" xfId="34289"/>
    <cellStyle name="常规 2 2 4 8 2 13 5" xfId="34290"/>
    <cellStyle name="常规 2 7 7 10 2" xfId="34291"/>
    <cellStyle name="常规 8 4 2 12 2" xfId="34292"/>
    <cellStyle name="常规 2 2 4 8 2 13 7" xfId="34293"/>
    <cellStyle name="常规 2 7 7 10 4" xfId="34294"/>
    <cellStyle name="常规 8 4 2 12 4" xfId="34295"/>
    <cellStyle name="常规 2 2 4 8 2 13 7 2" xfId="34296"/>
    <cellStyle name="常规 2 7 7 10 4 2" xfId="34297"/>
    <cellStyle name="常规 2 2 4 8 2 13 8 2" xfId="34298"/>
    <cellStyle name="常规 2 7 7 10 5 2" xfId="34299"/>
    <cellStyle name="常规 2 2 4 8 2 13 9 2" xfId="34300"/>
    <cellStyle name="常规 2 7 7 10 6 2" xfId="34301"/>
    <cellStyle name="常规 2 2 4 8 2 14 2" xfId="34302"/>
    <cellStyle name="常规 2 2 4 8 2 14 2 2" xfId="34303"/>
    <cellStyle name="常规 2 2 4 8 2 14 4" xfId="34304"/>
    <cellStyle name="常规 2 2 4 8 2 14 5" xfId="34305"/>
    <cellStyle name="常规 2 7 7 11 2" xfId="34306"/>
    <cellStyle name="常规 8 4 2 13 2" xfId="34307"/>
    <cellStyle name="常规 2 2 4 8 2 14 5 2" xfId="34308"/>
    <cellStyle name="常规 2 7 7 11 2 2" xfId="34309"/>
    <cellStyle name="常规 2 2 4 8 2 14 6 2" xfId="34310"/>
    <cellStyle name="常规 2 7 7 11 3 2" xfId="34311"/>
    <cellStyle name="常规 2 2 4 8 2 14 7" xfId="34312"/>
    <cellStyle name="常规 2 7 7 11 4" xfId="34313"/>
    <cellStyle name="常规 8 4 2 13 4" xfId="34314"/>
    <cellStyle name="常规 2 2 4 8 2 14 7 2" xfId="34315"/>
    <cellStyle name="常规 2 7 7 11 4 2" xfId="34316"/>
    <cellStyle name="常规 2 2 4 8 2 14 8" xfId="34317"/>
    <cellStyle name="常规 2 7 7 11 5" xfId="34318"/>
    <cellStyle name="常规 2 2 4 8 2 20 2" xfId="34319"/>
    <cellStyle name="常规 2 2 4 8 2 15 2" xfId="34320"/>
    <cellStyle name="常规 2 2 4 8 2 21" xfId="34321"/>
    <cellStyle name="常规 2 2 4 8 2 16" xfId="34322"/>
    <cellStyle name="常规 2 2 4 8 2 21 2" xfId="34323"/>
    <cellStyle name="常规 2 2 4 8 2 16 2" xfId="34324"/>
    <cellStyle name="常规 2 2 4 8 2 22" xfId="34325"/>
    <cellStyle name="常规 2 2 4 8 2 17" xfId="34326"/>
    <cellStyle name="常规 2 2 4 8 2 23 2" xfId="34327"/>
    <cellStyle name="常规 2 2 4 8 2 18 2" xfId="34328"/>
    <cellStyle name="常规 2 2 4 8 2 24" xfId="34329"/>
    <cellStyle name="常规 2 2 4 8 2 19" xfId="34330"/>
    <cellStyle name="常规 2 2 4 8 2 24 2" xfId="34331"/>
    <cellStyle name="常规 2 2 4 8 2 19 2" xfId="34332"/>
    <cellStyle name="常规 2 6 7 2 2 9" xfId="34333"/>
    <cellStyle name="常规 2 2 4 8 2 2" xfId="34334"/>
    <cellStyle name="常规 2 3 2 22 2" xfId="34335"/>
    <cellStyle name="常规 2 3 2 17 2" xfId="34336"/>
    <cellStyle name="常规 2 2 4 8 2 2 10" xfId="34337"/>
    <cellStyle name="常规 2 6 7 2 2 9 2" xfId="34338"/>
    <cellStyle name="常规 2 2 4 8 2 2 2" xfId="34339"/>
    <cellStyle name="常规 2 6 8 2 11 8" xfId="34340"/>
    <cellStyle name="常规 2 2 4 8 2 2 2 2" xfId="34341"/>
    <cellStyle name="常规 2 2 4 8 2 2 3" xfId="34342"/>
    <cellStyle name="常规 2 6 8 2 12 8" xfId="34343"/>
    <cellStyle name="常规 2 2 4 8 2 2 3 2" xfId="34344"/>
    <cellStyle name="常规 2 2 4 8 2 2 4" xfId="34345"/>
    <cellStyle name="常规 2 6 8 2 13 8" xfId="34346"/>
    <cellStyle name="常规 2 2 4 8 2 2 4 2" xfId="34347"/>
    <cellStyle name="常规 2 2 4 8 2 25" xfId="34348"/>
    <cellStyle name="常规 2 2 4 8 2 27" xfId="34349"/>
    <cellStyle name="常规 2 8 2 5 8 2" xfId="34350"/>
    <cellStyle name="常规 2 2 4 8 2 3 10" xfId="34351"/>
    <cellStyle name="常规 2 7 9 12 3 2" xfId="34352"/>
    <cellStyle name="常规 2 2 4 8 2 3 2" xfId="34353"/>
    <cellStyle name="常规 2 2 4 8 2 3 3" xfId="34354"/>
    <cellStyle name="常规 2 2 4 8 2 3 3 2" xfId="34355"/>
    <cellStyle name="常规 2 2 4 8 2 3 4" xfId="34356"/>
    <cellStyle name="常规 2 2 4 8 2 3 5 2" xfId="34357"/>
    <cellStyle name="常规 2 2 4 8 2 3 6" xfId="34358"/>
    <cellStyle name="常规 2 2 4 8 2 3 6 2" xfId="34359"/>
    <cellStyle name="常规 2 6 4 10 10 2" xfId="34360"/>
    <cellStyle name="常规 2 2 4 8 2 3 7" xfId="34361"/>
    <cellStyle name="常规 2 2 4 8 2 3 8" xfId="34362"/>
    <cellStyle name="常规 2 2 4 8 2 3 9" xfId="34363"/>
    <cellStyle name="常规 2 2 4 8 2 4" xfId="34364"/>
    <cellStyle name="常规 2 2 4 8 2 4 10" xfId="34365"/>
    <cellStyle name="常规 2 7 9 12 8 2" xfId="34366"/>
    <cellStyle name="常规 2 2 4 8 2 4 2" xfId="34367"/>
    <cellStyle name="常规 2 2 4 8 2 4 3" xfId="34368"/>
    <cellStyle name="常规 2 2 4 8 2 4 3 2" xfId="34369"/>
    <cellStyle name="常规 2 2 4 8 2 4 4" xfId="34370"/>
    <cellStyle name="常规 2 2 4 8 2 4 4 2" xfId="34371"/>
    <cellStyle name="常规 2 2 4 8 2 4 5 2" xfId="34372"/>
    <cellStyle name="常规 2 2 4 8 2 4 6" xfId="34373"/>
    <cellStyle name="常规 2 6 4 10 11 2" xfId="34374"/>
    <cellStyle name="常规 2 2 4 8 2 4 7" xfId="34375"/>
    <cellStyle name="常规 2 2 4 8 2 4 8" xfId="34376"/>
    <cellStyle name="常规 2 2 4 8 2 4 9" xfId="34377"/>
    <cellStyle name="常规 2 2 4 8 2 5 10" xfId="34378"/>
    <cellStyle name="常规 2 7 7 14 7" xfId="34379"/>
    <cellStyle name="常规 2 2 4 8 2 5 2" xfId="34380"/>
    <cellStyle name="常规 2 2 4 8 2 5 2 2" xfId="34381"/>
    <cellStyle name="常规 2 2 4 8 2 5 3" xfId="34382"/>
    <cellStyle name="常规 2 2 4 8 2 5 3 2" xfId="34383"/>
    <cellStyle name="常规 2 7 7 14 12" xfId="34384"/>
    <cellStyle name="常规 2 6 7 8 2 2" xfId="34385"/>
    <cellStyle name="常规 2 2 4 8 2 5 4" xfId="34386"/>
    <cellStyle name="常规 2 2 4 8 2 5 4 2" xfId="34387"/>
    <cellStyle name="常规 2 2 4 8 2 5 5 2" xfId="34388"/>
    <cellStyle name="常规 2 2 4 8 2 5 6" xfId="34389"/>
    <cellStyle name="常规 2 2 5 2 13" xfId="34390"/>
    <cellStyle name="常规 2 2 4 8 2 5 6 2" xfId="34391"/>
    <cellStyle name="常规 2 2 4 8 2 5 7" xfId="34392"/>
    <cellStyle name="常规 2 2 4 8 2 5 7 2" xfId="34393"/>
    <cellStyle name="常规 2 2 4 8 2 5 8" xfId="34394"/>
    <cellStyle name="常规 2 2 4 8 2 5 8 2" xfId="34395"/>
    <cellStyle name="常规 2 7 7 15 12" xfId="34396"/>
    <cellStyle name="常规 2 2 4 8 2 5 9" xfId="34397"/>
    <cellStyle name="常规 2 2 4 8 2 5 9 2" xfId="34398"/>
    <cellStyle name="常规 2 2 4 8 2 6" xfId="34399"/>
    <cellStyle name="常规 2 2 4 8 2 6 10" xfId="34400"/>
    <cellStyle name="常规 2 2 4 8 2 6 12" xfId="34401"/>
    <cellStyle name="常规 2 2 4 8 2 6 13" xfId="34402"/>
    <cellStyle name="常规 2 2 4 8 2 6 2" xfId="34403"/>
    <cellStyle name="常规 2 2 4 8 2 6 2 2" xfId="34404"/>
    <cellStyle name="常规 4 8" xfId="34405"/>
    <cellStyle name="常规 2 2 4 8 2 6 3" xfId="34406"/>
    <cellStyle name="常规 2 2 4 8 2 6 3 2" xfId="34407"/>
    <cellStyle name="常规 2 6 7 8 3 2" xfId="34408"/>
    <cellStyle name="常规 2 2 4 8 2 6 4" xfId="34409"/>
    <cellStyle name="常规 2 2 4 8 2 6 4 2" xfId="34410"/>
    <cellStyle name="常规 6 8" xfId="34411"/>
    <cellStyle name="常规 2 2 4 8 2 6 5 2" xfId="34412"/>
    <cellStyle name="常规 7 8" xfId="34413"/>
    <cellStyle name="常规 2 2 4 8 2 6 6" xfId="34414"/>
    <cellStyle name="常规 2 6 9 11 14" xfId="34415"/>
    <cellStyle name="常规 2 2 5 7 13" xfId="34416"/>
    <cellStyle name="常规 2 2 4 8 2 6 6 2" xfId="34417"/>
    <cellStyle name="常规 8 8" xfId="34418"/>
    <cellStyle name="常规 2 2 4 8 2 6 7" xfId="34419"/>
    <cellStyle name="常规 2 2 4 8 2 6 7 2" xfId="34420"/>
    <cellStyle name="常规 2 2 4 8 2 6 8" xfId="34421"/>
    <cellStyle name="常规 2 2 4 8 2 6 8 2" xfId="34422"/>
    <cellStyle name="常规 2 2 4 8 2 6 9" xfId="34423"/>
    <cellStyle name="常规 2 2 4 8 2 6 9 2" xfId="34424"/>
    <cellStyle name="常规 2 6 3 2 7 10" xfId="34425"/>
    <cellStyle name="常规 2 2 4 8 2 7" xfId="34426"/>
    <cellStyle name="常规 2 2 4 8 2 7 10" xfId="34427"/>
    <cellStyle name="常规 2 2 4 8 2 7 11" xfId="34428"/>
    <cellStyle name="常规 2 2 4 8 2 7 12" xfId="34429"/>
    <cellStyle name="常规 2 6 7 7 5 2" xfId="34430"/>
    <cellStyle name="常规 2 2 4 8 2 7 13" xfId="34431"/>
    <cellStyle name="常规 2 6 3 2 7 10 2" xfId="34432"/>
    <cellStyle name="常规 2 2 4 8 2 7 2" xfId="34433"/>
    <cellStyle name="常规 2 2 4 8 2 7 2 2" xfId="34434"/>
    <cellStyle name="常规 2 2 4 8 2 7 3" xfId="34435"/>
    <cellStyle name="常规 2 2 4 8 2 7 3 2" xfId="34436"/>
    <cellStyle name="常规 2 6 7 8 4 2" xfId="34437"/>
    <cellStyle name="常规 2 2 4 8 2 7 4" xfId="34438"/>
    <cellStyle name="常规 2 2 4 8 2 7 5 2" xfId="34439"/>
    <cellStyle name="常规 2 2 4 8 2 7 6" xfId="34440"/>
    <cellStyle name="常规 2 2 4 8 2 7 6 2" xfId="34441"/>
    <cellStyle name="常规 2 2 4 8 2 7 7" xfId="34442"/>
    <cellStyle name="常规 2 2 4 8 2 7 7 2" xfId="34443"/>
    <cellStyle name="常规 2 6 3 2 7 11 2" xfId="34444"/>
    <cellStyle name="常规 2 2 4 8 2 8 2" xfId="34445"/>
    <cellStyle name="常规 2 2 4 8 2 8 3" xfId="34446"/>
    <cellStyle name="常规 2 6 7 8 5 2" xfId="34447"/>
    <cellStyle name="常规 2 2 4 8 2 8 4" xfId="34448"/>
    <cellStyle name="常规 6 2 2 2 2" xfId="34449"/>
    <cellStyle name="常规 2 2 4 8 2 8 6" xfId="34450"/>
    <cellStyle name="常规 6 2 2 2 4" xfId="34451"/>
    <cellStyle name="常规 2 2 4 8 2 8 7" xfId="34452"/>
    <cellStyle name="常规 2 2 4 8 2 8 9" xfId="34453"/>
    <cellStyle name="常规 2 2 4 8 2 8 9 2" xfId="34454"/>
    <cellStyle name="常规 2 6 5 15 6 2" xfId="34455"/>
    <cellStyle name="常规 2 6 3 2 7 12" xfId="34456"/>
    <cellStyle name="常规 2 2 4 8 2 9" xfId="34457"/>
    <cellStyle name="常规 2 2 4 8 2 9 10 2" xfId="34458"/>
    <cellStyle name="常规 2 2 4 8 2 9 11" xfId="34459"/>
    <cellStyle name="常规 2 2 4 8 2 9 11 2" xfId="34460"/>
    <cellStyle name="常规 2 2 4 8 2 9 12" xfId="34461"/>
    <cellStyle name="常规 3 7 2 2" xfId="34462"/>
    <cellStyle name="常规 2 2 4 8 2 9 13" xfId="34463"/>
    <cellStyle name="常规 3 7 2 3" xfId="34464"/>
    <cellStyle name="常规 2 2 4 8 2 9 2" xfId="34465"/>
    <cellStyle name="常规 2 2 4 8 2 9 3" xfId="34466"/>
    <cellStyle name="常规 2 2 4 8 2 9 3 2" xfId="34467"/>
    <cellStyle name="常规 2 6 7 8 6 2" xfId="34468"/>
    <cellStyle name="常规 2 2 4 8 2 9 4" xfId="34469"/>
    <cellStyle name="常规 6 2 2 3 2" xfId="34470"/>
    <cellStyle name="常规 2 2 4 8 2 9 4 2" xfId="34471"/>
    <cellStyle name="常规 2 2 4 8 2 9 5 2" xfId="34472"/>
    <cellStyle name="常规 2 2 4 8 2 9 6" xfId="34473"/>
    <cellStyle name="常规 6 2 2 3 4" xfId="34474"/>
    <cellStyle name="常规 2 2 4 8 2 9 7" xfId="34475"/>
    <cellStyle name="常规 2 2 4 8 2 9 9" xfId="34476"/>
    <cellStyle name="常规 2 2 4 8 2_BCNS01标段清单细目" xfId="34477"/>
    <cellStyle name="常规 2 6 8 14 12" xfId="34478"/>
    <cellStyle name="常规 2 2 4 8 3 10" xfId="34479"/>
    <cellStyle name="常规 2 2 4 8 3 10 2" xfId="34480"/>
    <cellStyle name="常规 2 6 8 14 14" xfId="34481"/>
    <cellStyle name="常规 2 6 3 2 7 8 2" xfId="34482"/>
    <cellStyle name="常规 2 2 4 8 3 12" xfId="34483"/>
    <cellStyle name="常规 2 2 4 8 3 13" xfId="34484"/>
    <cellStyle name="常规 2 6 7 2 3 9" xfId="34485"/>
    <cellStyle name="常规 2 2 4 8 3 2" xfId="34486"/>
    <cellStyle name="常规 2 6 7 2 3 9 2" xfId="34487"/>
    <cellStyle name="常规 2 6 3 12 14" xfId="34488"/>
    <cellStyle name="常规 2 2 4 8 3 2 2" xfId="34489"/>
    <cellStyle name="常规 2 2 4 8 3 3 2" xfId="34490"/>
    <cellStyle name="常规 2 2 4 8 3 4" xfId="34491"/>
    <cellStyle name="常规 2 2 4 8 3 4 2" xfId="34492"/>
    <cellStyle name="常规 2 2 4 8 3 5 2" xfId="34493"/>
    <cellStyle name="常规 2 2 4 8 3 6" xfId="34494"/>
    <cellStyle name="常规 2 2 4 8 3 6 2" xfId="34495"/>
    <cellStyle name="常规 2 7 7 2 5 13" xfId="34496"/>
    <cellStyle name="常规 2 2 4 8 3 7" xfId="34497"/>
    <cellStyle name="常规 2 2 4 8 3 8 2" xfId="34498"/>
    <cellStyle name="常规 2 6 5 15 7 2" xfId="34499"/>
    <cellStyle name="常规 2 7 8 2 14 2 2" xfId="34500"/>
    <cellStyle name="常规 2 2 4 8 3 9" xfId="34501"/>
    <cellStyle name="常规 2 2 4 8 3 9 2" xfId="34502"/>
    <cellStyle name="常规 2 2 4 8 4" xfId="34503"/>
    <cellStyle name="常规 2 6 8 15 12" xfId="34504"/>
    <cellStyle name="常规 2 2 4 8 4 10" xfId="34505"/>
    <cellStyle name="常规 2 2 4 8 4 10 2" xfId="34506"/>
    <cellStyle name="常规 2 2 4 8 4 11 2" xfId="34507"/>
    <cellStyle name="常规 2 6 8 15 14" xfId="34508"/>
    <cellStyle name="常规 2 2 4 8 4 12" xfId="34509"/>
    <cellStyle name="常规 2 2 4 8 4 13" xfId="34510"/>
    <cellStyle name="常规 2 7 2 2 2 4 2" xfId="34511"/>
    <cellStyle name="常规 2 2 4 8 4 14" xfId="34512"/>
    <cellStyle name="常规 2 6 7 2 4 9" xfId="34513"/>
    <cellStyle name="常规 2 2 4 8 4 2" xfId="34514"/>
    <cellStyle name="常规 2 2 4 8 4 3 2" xfId="34515"/>
    <cellStyle name="常规 2 2 4 8 4 4" xfId="34516"/>
    <cellStyle name="常规 2 2 4 8 4 4 2" xfId="34517"/>
    <cellStyle name="常规 2 2 4 8 4 5 2" xfId="34518"/>
    <cellStyle name="常规 2 7 5 11 10 2" xfId="34519"/>
    <cellStyle name="常规 2 2 4 8 4 6" xfId="34520"/>
    <cellStyle name="常规 2 7 5 11 11" xfId="34521"/>
    <cellStyle name="常规 2 2 4 8 4 6 2" xfId="34522"/>
    <cellStyle name="常规 2 7 5 11 11 2" xfId="34523"/>
    <cellStyle name="常规 2 2 4 8 4 7" xfId="34524"/>
    <cellStyle name="常规 2 7 5 11 12" xfId="34525"/>
    <cellStyle name="常规 2 2 4 8 4 8 2" xfId="34526"/>
    <cellStyle name="常规 2 6 5 15 8 2" xfId="34527"/>
    <cellStyle name="常规 2 7 8 2 14 3 2" xfId="34528"/>
    <cellStyle name="常规 2 2 4 8 4 9" xfId="34529"/>
    <cellStyle name="常规 2 7 5 11 14" xfId="34530"/>
    <cellStyle name="常规 2 2 4 8 4 9 2" xfId="34531"/>
    <cellStyle name="常规 2 2 4 8 5" xfId="34532"/>
    <cellStyle name="常规 2 2 4 8 5 10" xfId="34533"/>
    <cellStyle name="常规 2 2 4 8 5 10 2" xfId="34534"/>
    <cellStyle name="常规 2 6 4 2 5 11 2" xfId="34535"/>
    <cellStyle name="常规 2 2 4 8 5 11" xfId="34536"/>
    <cellStyle name="常规 2 6 10 13" xfId="34537"/>
    <cellStyle name="常规 2 2 4 8 5 11 2" xfId="34538"/>
    <cellStyle name="常规 2 2 4 8 5 12" xfId="34539"/>
    <cellStyle name="常规 2 2 4 8 5 13" xfId="34540"/>
    <cellStyle name="常规 8 9 6 2" xfId="34541"/>
    <cellStyle name="常规 2 7 2 2 2 9 2" xfId="34542"/>
    <cellStyle name="常规 2 2 4 8 5 14" xfId="34543"/>
    <cellStyle name="常规 8 9 6 3" xfId="34544"/>
    <cellStyle name="常规 2 2 7 5 2" xfId="34545"/>
    <cellStyle name="常规 2 6 7 2 5 9" xfId="34546"/>
    <cellStyle name="常规 2 2 4 8 5 2" xfId="34547"/>
    <cellStyle name="常规 2 6 7 2 5 9 2" xfId="34548"/>
    <cellStyle name="常规 2 2 4 8 5 2 2" xfId="34549"/>
    <cellStyle name="常规 2 2 4 8 5 3 2" xfId="34550"/>
    <cellStyle name="常规 2 2 4 8 5 4" xfId="34551"/>
    <cellStyle name="常规 2 2 4 8 5 4 2" xfId="34552"/>
    <cellStyle name="常规 2 2 4 8 5 5 2" xfId="34553"/>
    <cellStyle name="常规 2 2 4 8 5 6" xfId="34554"/>
    <cellStyle name="常规 2 2 4 8 5 6 2" xfId="34555"/>
    <cellStyle name="常规 2 2 4 8 5 7" xfId="34556"/>
    <cellStyle name="常规 2 2 4 8 5 7 2" xfId="34557"/>
    <cellStyle name="常规 2 2 4 8 5 8 2" xfId="34558"/>
    <cellStyle name="常规 2 6 5 15 9 2" xfId="34559"/>
    <cellStyle name="常规 2 7 8 2 14 4 2" xfId="34560"/>
    <cellStyle name="常规 2 2 4 8 5 9" xfId="34561"/>
    <cellStyle name="常规 2 2 4 8 6 10" xfId="34562"/>
    <cellStyle name="常规 2 2 4 8 6 10 2" xfId="34563"/>
    <cellStyle name="常规 2 2 4 8 6 11" xfId="34564"/>
    <cellStyle name="常规 2 2 4 8 6 11 2" xfId="34565"/>
    <cellStyle name="常规 2 2 4 8 6 13" xfId="34566"/>
    <cellStyle name="常规 2 6 7 2 7 10 2" xfId="34567"/>
    <cellStyle name="常规 2 2 4 8 6 14" xfId="34568"/>
    <cellStyle name="常规 2 2 4 8 7" xfId="34569"/>
    <cellStyle name="常规 2 7 2 2 4 2" xfId="34570"/>
    <cellStyle name="常规 2 2 4 8 7 13" xfId="34571"/>
    <cellStyle name="常规 2 6 7 2 7 9" xfId="34572"/>
    <cellStyle name="常规 2 2 4 8 7 2" xfId="34573"/>
    <cellStyle name="常规 2 2 4 8 7 4" xfId="34574"/>
    <cellStyle name="常规 2 2 4 8 7 5" xfId="34575"/>
    <cellStyle name="常规 2 2 4 8 7 6" xfId="34576"/>
    <cellStyle name="常规 2 2 4 8 7 6 2" xfId="34577"/>
    <cellStyle name="常规 2 6 3 2 8 10" xfId="34578"/>
    <cellStyle name="常规 2 2 4 8 7 7" xfId="34579"/>
    <cellStyle name="常规 2 6 3 2 8 10 2" xfId="34580"/>
    <cellStyle name="常规 2 2 4 8 7 7 2" xfId="34581"/>
    <cellStyle name="常规 2 6 3 2 8 11 2" xfId="34582"/>
    <cellStyle name="常规 2 2 4 8 7 8 2" xfId="34583"/>
    <cellStyle name="常规 2 6 3 2 8 12" xfId="34584"/>
    <cellStyle name="常规 2 2 4 8 7 9" xfId="34585"/>
    <cellStyle name="常规 2 2 4 8 7 9 2" xfId="34586"/>
    <cellStyle name="常规 2 2 4 8 8 10" xfId="34587"/>
    <cellStyle name="常规 2 2 4 8 8 10 2" xfId="34588"/>
    <cellStyle name="常规 2 2 4 8 8 11 2" xfId="34589"/>
    <cellStyle name="常规 2 6 3 2 8 8 2" xfId="34590"/>
    <cellStyle name="常规 2 2 4 8 8 12" xfId="34591"/>
    <cellStyle name="常规 2 7 2 2 9 2" xfId="34592"/>
    <cellStyle name="常规 2 2 4 8 8 13" xfId="34593"/>
    <cellStyle name="常规 2 6 7 2 8 9" xfId="34594"/>
    <cellStyle name="常规 2 2 4 8 8 2" xfId="34595"/>
    <cellStyle name="常规 2 6 7 2 8 9 2" xfId="34596"/>
    <cellStyle name="常规 2 6 2 11 4" xfId="34597"/>
    <cellStyle name="常规 2 2 4 8 8 2 2" xfId="34598"/>
    <cellStyle name="常规 2 6 2 12 4" xfId="34599"/>
    <cellStyle name="常规 2 2 4 8 8 3 2" xfId="34600"/>
    <cellStyle name="常规 2 2 4 8 8 4" xfId="34601"/>
    <cellStyle name="常规 2 6 6 2 13 11" xfId="34602"/>
    <cellStyle name="常规 2 6 2 13 4" xfId="34603"/>
    <cellStyle name="常规 2 2 4 8 8 4 2" xfId="34604"/>
    <cellStyle name="常规 2 2 4 8 8 5" xfId="34605"/>
    <cellStyle name="常规 2 6 2 14 4" xfId="34606"/>
    <cellStyle name="常规 2 2 4 8 8 5 2" xfId="34607"/>
    <cellStyle name="常规 2 2 4 8 8 6" xfId="34608"/>
    <cellStyle name="常规 2 2 4 8 8 7" xfId="34609"/>
    <cellStyle name="常规 2 2 4 8 8 8" xfId="34610"/>
    <cellStyle name="常规 2 2 4 8 8 8 2" xfId="34611"/>
    <cellStyle name="常规 2 2 4 8 8 9" xfId="34612"/>
    <cellStyle name="常规 2 6 6 2 14 11" xfId="34613"/>
    <cellStyle name="常规 2 2 4 8 8 9 2" xfId="34614"/>
    <cellStyle name="常规 2 6 7 2 9 9" xfId="34615"/>
    <cellStyle name="常规 2 2 4 8 9 2" xfId="34616"/>
    <cellStyle name="常规 2 2 4 8 9 3 2" xfId="34617"/>
    <cellStyle name="常规 2 2 4 8 9 4" xfId="34618"/>
    <cellStyle name="常规 2 2 4 8 9 4 2" xfId="34619"/>
    <cellStyle name="常规 2 2 4 8 9 5" xfId="34620"/>
    <cellStyle name="常规 2 7 5 12 10" xfId="34621"/>
    <cellStyle name="常规 2 2 4 8 9 5 2" xfId="34622"/>
    <cellStyle name="常规 2 7 5 12 10 2" xfId="34623"/>
    <cellStyle name="常规 2 2 4 8 9 6" xfId="34624"/>
    <cellStyle name="常规 2 7 5 12 11" xfId="34625"/>
    <cellStyle name="常规 2 2 4 8 9 6 2" xfId="34626"/>
    <cellStyle name="常规 2 7 5 12 11 2" xfId="34627"/>
    <cellStyle name="常规 2 2 4 8 9 7" xfId="34628"/>
    <cellStyle name="常规 2 7 5 12 12" xfId="34629"/>
    <cellStyle name="常规 2 2 4 8 9 8 2" xfId="34630"/>
    <cellStyle name="常规 2 2 4 8 9 9" xfId="34631"/>
    <cellStyle name="常规 2 7 5 12 14" xfId="34632"/>
    <cellStyle name="常规 2 2 4 8 9 9 2" xfId="34633"/>
    <cellStyle name="常规 2 5 2 13 11 2" xfId="34634"/>
    <cellStyle name="常规 2 2 4 9" xfId="34635"/>
    <cellStyle name="常规 2 6 2 2 7 4 2" xfId="34636"/>
    <cellStyle name="常规 2 2 4 9 10 10 2" xfId="34637"/>
    <cellStyle name="常规 2 6 2 2 7 5" xfId="34638"/>
    <cellStyle name="常规 2 2 4 9 10 11" xfId="34639"/>
    <cellStyle name="常规 2 6 2 2 7 5 2" xfId="34640"/>
    <cellStyle name="常规 2 2 4 9 10 11 2" xfId="34641"/>
    <cellStyle name="常规 2 6 2 2 7 6" xfId="34642"/>
    <cellStyle name="常规 2 2 4 9 10 12" xfId="34643"/>
    <cellStyle name="常规 2 6 2 2 7 7" xfId="34644"/>
    <cellStyle name="常规 2 2 4 9 10 13" xfId="34645"/>
    <cellStyle name="常规 2 6 2 2 7 8" xfId="34646"/>
    <cellStyle name="常规 2 2 4 9 10 14" xfId="34647"/>
    <cellStyle name="常规 2 2 4 9 10 2" xfId="34648"/>
    <cellStyle name="常规 4 9 2 5" xfId="34649"/>
    <cellStyle name="常规 2 2 4 9 10 2 2" xfId="34650"/>
    <cellStyle name="常规 4 9 2 5 2" xfId="34651"/>
    <cellStyle name="常规 2 6 2 2 8 7 2" xfId="34652"/>
    <cellStyle name="常规 2 2 4 9 10 9 2" xfId="34653"/>
    <cellStyle name="常规 2 2 4 9 10 3" xfId="34654"/>
    <cellStyle name="常规 4 9 2 6" xfId="34655"/>
    <cellStyle name="常规 2 2 4 9 10 3 2" xfId="34656"/>
    <cellStyle name="常规 4 9 2 6 2" xfId="34657"/>
    <cellStyle name="常规 2 6 6 7 10" xfId="34658"/>
    <cellStyle name="常规 2 6 2 2 8 2" xfId="34659"/>
    <cellStyle name="常规 2 2 4 9 10 4" xfId="34660"/>
    <cellStyle name="常规 4 9 2 7" xfId="34661"/>
    <cellStyle name="常规 2 6 6 7 10 2" xfId="34662"/>
    <cellStyle name="常规 2 6 2 2 8 2 2" xfId="34663"/>
    <cellStyle name="常规 2 2 4 9 10 4 2" xfId="34664"/>
    <cellStyle name="常规 4 9 2 7 2" xfId="34665"/>
    <cellStyle name="常规 2 6 6 7 11" xfId="34666"/>
    <cellStyle name="常规 2 6 2 2 8 3" xfId="34667"/>
    <cellStyle name="常规 2 2 4 9 10 5" xfId="34668"/>
    <cellStyle name="常规 4 9 2 8" xfId="34669"/>
    <cellStyle name="常规 2 6 6 7 11 2" xfId="34670"/>
    <cellStyle name="常规 2 6 2 2 8 3 2" xfId="34671"/>
    <cellStyle name="常规 2 2 4 9 10 5 2" xfId="34672"/>
    <cellStyle name="常规 4 9 2 8 2" xfId="34673"/>
    <cellStyle name="常规 2 6 2 2 8 4 2" xfId="34674"/>
    <cellStyle name="常规 2 2 4 9 10 6 2" xfId="34675"/>
    <cellStyle name="常规 4 9 2 9 2" xfId="34676"/>
    <cellStyle name="常规 2 6 2 2 8 5 2" xfId="34677"/>
    <cellStyle name="常规 2 2 4 9 10 7 2" xfId="34678"/>
    <cellStyle name="常规 2 6 6 7 14" xfId="34679"/>
    <cellStyle name="常规 2 6 2 2 8 6" xfId="34680"/>
    <cellStyle name="常规 2 2 4 9 10 8" xfId="34681"/>
    <cellStyle name="常规 2 6 2 2 8 6 2" xfId="34682"/>
    <cellStyle name="常规 2 2 4 9 10 8 2" xfId="34683"/>
    <cellStyle name="常规 2 6 2 2 8 7" xfId="34684"/>
    <cellStyle name="常规 2 2 4 9 10 9" xfId="34685"/>
    <cellStyle name="常规 2 2 4 9 11" xfId="34686"/>
    <cellStyle name="常规 2 2 4 9 14 8" xfId="34687"/>
    <cellStyle name="常规 2 2 4 9 11 12" xfId="34688"/>
    <cellStyle name="常规 2 2 4 9 14 9" xfId="34689"/>
    <cellStyle name="常规 2 2 4 9 11 13" xfId="34690"/>
    <cellStyle name="常规 2 2 4 9 11 14" xfId="34691"/>
    <cellStyle name="常规 2 2 4 9 11 2" xfId="34692"/>
    <cellStyle name="常规 4 9 3 5" xfId="34693"/>
    <cellStyle name="常规 2 2 4 9 11 2 2" xfId="34694"/>
    <cellStyle name="常规 4 9 3 5 2" xfId="34695"/>
    <cellStyle name="常规 2 6 2 2 8 8 2" xfId="34696"/>
    <cellStyle name="常规 2 2 4 9 11 3" xfId="34697"/>
    <cellStyle name="常规 4 9 3 6" xfId="34698"/>
    <cellStyle name="常规 2 2 4 9 11 3 2" xfId="34699"/>
    <cellStyle name="常规 4 9 3 6 2" xfId="34700"/>
    <cellStyle name="常规 2 6 2 2 9 2" xfId="34701"/>
    <cellStyle name="常规 2 2 4 9 11 4" xfId="34702"/>
    <cellStyle name="常规 4 9 3 7" xfId="34703"/>
    <cellStyle name="常规 2 6 2 2 9 2 2" xfId="34704"/>
    <cellStyle name="常规 2 2 4 9 11 4 2" xfId="34705"/>
    <cellStyle name="常规 4 9 3 7 2" xfId="34706"/>
    <cellStyle name="常规 2 6 2 2 9 3" xfId="34707"/>
    <cellStyle name="常规 2 2 4 9 11 5" xfId="34708"/>
    <cellStyle name="常规 4 9 3 8" xfId="34709"/>
    <cellStyle name="常规 2 6 2 2 9 3 2" xfId="34710"/>
    <cellStyle name="常规 2 2 4 9 11 5 2" xfId="34711"/>
    <cellStyle name="常规 4 9 3 8 2" xfId="34712"/>
    <cellStyle name="常规 2 6 2 2 9 4 2" xfId="34713"/>
    <cellStyle name="常规 2 2 4 9 11 6 2" xfId="34714"/>
    <cellStyle name="常规 4 9 3 9 2" xfId="34715"/>
    <cellStyle name="常规 2 6 2 2 9 5 2" xfId="34716"/>
    <cellStyle name="常规 2 2 4 9 11 7 2" xfId="34717"/>
    <cellStyle name="常规 2 6 2 2 9 6" xfId="34718"/>
    <cellStyle name="常规 2 2 4 9 11 8" xfId="34719"/>
    <cellStyle name="常规 2 6 2 2 9 6 2" xfId="34720"/>
    <cellStyle name="常规 2 2 4 9 11 8 2" xfId="34721"/>
    <cellStyle name="常规 2 6 2 2 9 7" xfId="34722"/>
    <cellStyle name="常规 2 2 4 9 11 9" xfId="34723"/>
    <cellStyle name="常规 2 6 2 2 9 7 2" xfId="34724"/>
    <cellStyle name="常规 2 2 4 9 11 9 2" xfId="34725"/>
    <cellStyle name="常规 2 7 2 2 7 10 2" xfId="34726"/>
    <cellStyle name="常规 2 2 4 9 12 12" xfId="34727"/>
    <cellStyle name="常规 4 9 13 2" xfId="34728"/>
    <cellStyle name="常规 2 2 4 9 12 13" xfId="34729"/>
    <cellStyle name="常规 4 9 13 3" xfId="34730"/>
    <cellStyle name="常规 2 2 4 9 12 14" xfId="34731"/>
    <cellStyle name="常规 4 9 13 4" xfId="34732"/>
    <cellStyle name="常规 2 2 4 9 12 2" xfId="34733"/>
    <cellStyle name="常规 4 9 4 5" xfId="34734"/>
    <cellStyle name="常规 2 2 4 9 12 2 2" xfId="34735"/>
    <cellStyle name="常规 4 9 4 5 2" xfId="34736"/>
    <cellStyle name="常规 2 6 2 2 8 9 2" xfId="34737"/>
    <cellStyle name="常规 2 2 4 9 12 3" xfId="34738"/>
    <cellStyle name="常规 4 9 4 6" xfId="34739"/>
    <cellStyle name="常规 2 2 4 9 12 3 2" xfId="34740"/>
    <cellStyle name="常规 4 9 4 6 2" xfId="34741"/>
    <cellStyle name="常规 2 2 4 9 12 4 2" xfId="34742"/>
    <cellStyle name="常规 4 9 4 7 2" xfId="34743"/>
    <cellStyle name="常规 2 2 4 9 12 5" xfId="34744"/>
    <cellStyle name="常规 4 9 4 8" xfId="34745"/>
    <cellStyle name="常规 2 2 4 9 12 6 2" xfId="34746"/>
    <cellStyle name="常规 4 9 4 9 2" xfId="34747"/>
    <cellStyle name="常规 2 2 4 9 12 7 2" xfId="34748"/>
    <cellStyle name="常规 2 2 4 9 12 8" xfId="34749"/>
    <cellStyle name="常规 2 2 4 9 12 8 2" xfId="34750"/>
    <cellStyle name="常规 2 3 10 10 2" xfId="34751"/>
    <cellStyle name="常规 2 2 4 9 12 9" xfId="34752"/>
    <cellStyle name="常规 2 2 4 9 12 9 2" xfId="34753"/>
    <cellStyle name="常规 2 2 4 9 13" xfId="34754"/>
    <cellStyle name="常规 2 2 4 9 13 2" xfId="34755"/>
    <cellStyle name="常规 4 9 5 5" xfId="34756"/>
    <cellStyle name="常规 2 7 18 7" xfId="34757"/>
    <cellStyle name="常规 2 2 4 9 13 2 2" xfId="34758"/>
    <cellStyle name="常规 4 9 5 5 2" xfId="34759"/>
    <cellStyle name="常规 2 2 4 9 13 3" xfId="34760"/>
    <cellStyle name="常规 4 9 5 6" xfId="34761"/>
    <cellStyle name="常规 2 7 19 7" xfId="34762"/>
    <cellStyle name="常规 2 2 4 9 13 3 2" xfId="34763"/>
    <cellStyle name="常规 4 9 5 6 2" xfId="34764"/>
    <cellStyle name="常规 2 2 4 9 13 5" xfId="34765"/>
    <cellStyle name="常规 4 9 5 8" xfId="34766"/>
    <cellStyle name="常规 2 2 4 9 13 6 2" xfId="34767"/>
    <cellStyle name="常规 4 9 5 9 2" xfId="34768"/>
    <cellStyle name="常规 2 2 4 9 13 7 2" xfId="34769"/>
    <cellStyle name="常规 2 2 4 9 13 8" xfId="34770"/>
    <cellStyle name="常规 2 2 4 9 13 8 2" xfId="34771"/>
    <cellStyle name="常规 2 3 10 11 2" xfId="34772"/>
    <cellStyle name="常规 2 2 4 9 13 9" xfId="34773"/>
    <cellStyle name="常规 2 2 4 9 14" xfId="34774"/>
    <cellStyle name="常规 2 2 4 9 14 2" xfId="34775"/>
    <cellStyle name="常规 4 9 6 5" xfId="34776"/>
    <cellStyle name="常规 2 2 4 9 14 3" xfId="34777"/>
    <cellStyle name="常规 4 9 6 6" xfId="34778"/>
    <cellStyle name="常规 2 2 4 9 14 5" xfId="34779"/>
    <cellStyle name="常规 4 9 6 8" xfId="34780"/>
    <cellStyle name="常规 2 2 4 9 14 9 2" xfId="34781"/>
    <cellStyle name="常规 2 2 4 9 20 2" xfId="34782"/>
    <cellStyle name="常规 2 2 4 9 15 2" xfId="34783"/>
    <cellStyle name="常规 4 9 7 5" xfId="34784"/>
    <cellStyle name="常规 2 2 4 9 21 2" xfId="34785"/>
    <cellStyle name="常规 2 2 4 9 16 2" xfId="34786"/>
    <cellStyle name="常规 4 9 8 5" xfId="34787"/>
    <cellStyle name="常规 2 2 4 9 22 2" xfId="34788"/>
    <cellStyle name="常规 2 2 4 9 17 2" xfId="34789"/>
    <cellStyle name="常规 4 9 9 5" xfId="34790"/>
    <cellStyle name="常规 2 2 4 9 23" xfId="34791"/>
    <cellStyle name="常规 2 2 4 9 18" xfId="34792"/>
    <cellStyle name="常规 2 2 4 9 23 2" xfId="34793"/>
    <cellStyle name="常规 2 2 4 9 18 2" xfId="34794"/>
    <cellStyle name="常规 2 2 4 9 24" xfId="34795"/>
    <cellStyle name="常规 2 2 4 9 19" xfId="34796"/>
    <cellStyle name="常规 2 2 4 9 24 2" xfId="34797"/>
    <cellStyle name="常规 2 2 4 9 19 2" xfId="34798"/>
    <cellStyle name="常规 2 2 4 9 2" xfId="34799"/>
    <cellStyle name="常规 2 2 4 9 2 12" xfId="34800"/>
    <cellStyle name="常规 2 7 2 6 4 2" xfId="34801"/>
    <cellStyle name="常规 2 2 4 9 2 13" xfId="34802"/>
    <cellStyle name="常规 2 2 4 9 2 2" xfId="34803"/>
    <cellStyle name="常规 2 2 4 9 2 2 2" xfId="34804"/>
    <cellStyle name="常规 2 2 4 9 2 3 2" xfId="34805"/>
    <cellStyle name="常规 2 2 4 9 2 4" xfId="34806"/>
    <cellStyle name="常规 2 5 2 8" xfId="34807"/>
    <cellStyle name="常规 2 2 4 9 2 4 2" xfId="34808"/>
    <cellStyle name="常规 2 5 3 8" xfId="34809"/>
    <cellStyle name="常规 2 2 4 9 2 5 2" xfId="34810"/>
    <cellStyle name="常规 2 2 4 9 2 6" xfId="34811"/>
    <cellStyle name="常规 2 5 4 8" xfId="34812"/>
    <cellStyle name="常规 2 2 4 9 2 6 2" xfId="34813"/>
    <cellStyle name="常规 2 7 3 2 10 8" xfId="34814"/>
    <cellStyle name="常规 2 2 4 9 2 7" xfId="34815"/>
    <cellStyle name="常规 2 5 5 8" xfId="34816"/>
    <cellStyle name="常规 2 2 4 9 2 7 2" xfId="34817"/>
    <cellStyle name="常规 2 7 3 2 11 8" xfId="34818"/>
    <cellStyle name="常规 2 5 6 8" xfId="34819"/>
    <cellStyle name="常规 2 2 4 9 2 8 2" xfId="34820"/>
    <cellStyle name="常规 2 7 3 2 12 8" xfId="34821"/>
    <cellStyle name="常规 2 2 4 9 2 9" xfId="34822"/>
    <cellStyle name="常规 2 5 7 8" xfId="34823"/>
    <cellStyle name="常规 2 2 4 9 2 9 2" xfId="34824"/>
    <cellStyle name="常规 2 7 3 2 13 8" xfId="34825"/>
    <cellStyle name="常规 2 2 4 9 25" xfId="34826"/>
    <cellStyle name="常规 2 2 4 9 26" xfId="34827"/>
    <cellStyle name="常规 2 6 2 2 5 8" xfId="34828"/>
    <cellStyle name="常规 2 2 4 9 3 10" xfId="34829"/>
    <cellStyle name="常规 2 6 2 2 5 9" xfId="34830"/>
    <cellStyle name="常规 2 2 4 9 3 11" xfId="34831"/>
    <cellStyle name="常规 2 2 4 9 3 12" xfId="34832"/>
    <cellStyle name="常规 2 7 2 6 9 2" xfId="34833"/>
    <cellStyle name="常规 2 2 4 9 3 13" xfId="34834"/>
    <cellStyle name="常规 2 2 4 9 3 2" xfId="34835"/>
    <cellStyle name="常规 2 6 6 11 4" xfId="34836"/>
    <cellStyle name="常规 2 6 4 12 14" xfId="34837"/>
    <cellStyle name="常规 2 2 4 9 3 2 2" xfId="34838"/>
    <cellStyle name="常规 2 6 6 12 4" xfId="34839"/>
    <cellStyle name="常规 2 2 4 9 3 3 2" xfId="34840"/>
    <cellStyle name="常规 2 6 6 13 4" xfId="34841"/>
    <cellStyle name="常规 2 6 2 8" xfId="34842"/>
    <cellStyle name="常规 2 2 4 9 3 4 2" xfId="34843"/>
    <cellStyle name="常规 2 6 6 14 4" xfId="34844"/>
    <cellStyle name="常规 2 6 3 8" xfId="34845"/>
    <cellStyle name="常规 2 2 4 9 3 5 2" xfId="34846"/>
    <cellStyle name="常规 2 2 4 9 3 6" xfId="34847"/>
    <cellStyle name="常规 2 6 6 15 4" xfId="34848"/>
    <cellStyle name="常规 2 6 4 8" xfId="34849"/>
    <cellStyle name="常规 2 2 4 9 3 6 2" xfId="34850"/>
    <cellStyle name="常规 2 2 4 9 3 7" xfId="34851"/>
    <cellStyle name="常规 2 6 5 8" xfId="34852"/>
    <cellStyle name="常规 2 6 4 13 14" xfId="34853"/>
    <cellStyle name="常规 2 2 4 9 3 7 2" xfId="34854"/>
    <cellStyle name="常规 2 6 6 8" xfId="34855"/>
    <cellStyle name="常规 2 2 4 9 3 8 2" xfId="34856"/>
    <cellStyle name="常规 2 2 4 9 3 9" xfId="34857"/>
    <cellStyle name="常规 2 6 7 8" xfId="34858"/>
    <cellStyle name="常规 2 2 4 9 3 9 2" xfId="34859"/>
    <cellStyle name="常规 2 2 4 9 4" xfId="34860"/>
    <cellStyle name="常规 2 2 4 9 4 10" xfId="34861"/>
    <cellStyle name="常规 2 2 4 9 4 11" xfId="34862"/>
    <cellStyle name="常规 2 9 2 13 4 2" xfId="34863"/>
    <cellStyle name="常规 2 2 4 9 4 11 2" xfId="34864"/>
    <cellStyle name="常规 2 2 4 9 4 12" xfId="34865"/>
    <cellStyle name="常规 2 2 4 9 4 13" xfId="34866"/>
    <cellStyle name="常规 2 7 2 2 7 4 2" xfId="34867"/>
    <cellStyle name="常规 2 2 4 9 4 14" xfId="34868"/>
    <cellStyle name="常规 2 2 4 9 4 2" xfId="34869"/>
    <cellStyle name="常规 2 2 4 9 4 2 2" xfId="34870"/>
    <cellStyle name="常规 2 2 4 9 5" xfId="34871"/>
    <cellStyle name="常规 2 2 4 9 5 10" xfId="34872"/>
    <cellStyle name="常规 2 6 4 2 6 11 2" xfId="34873"/>
    <cellStyle name="常规 2 4 11 6 2" xfId="34874"/>
    <cellStyle name="常规 2 2 4 9 5 11" xfId="34875"/>
    <cellStyle name="常规 2 9 2 13 9 2" xfId="34876"/>
    <cellStyle name="常规 2 2 4 9 5 11 2" xfId="34877"/>
    <cellStyle name="常规 2 2 4 9 5 12" xfId="34878"/>
    <cellStyle name="常规 2 2 4 9 5 13" xfId="34879"/>
    <cellStyle name="常规 2 7 2 2 7 9 2" xfId="34880"/>
    <cellStyle name="常规 2 2 4 9 5 14" xfId="34881"/>
    <cellStyle name="常规 2 2 4 9 5 2" xfId="34882"/>
    <cellStyle name="常规 2 2 4 9 5 2 2" xfId="34883"/>
    <cellStyle name="常规 2 2 4 9 6" xfId="34884"/>
    <cellStyle name="常规 2 2 4 9 6 10" xfId="34885"/>
    <cellStyle name="常规 2 6 4 5 6 2" xfId="34886"/>
    <cellStyle name="常规 2 2 4 9 6 11" xfId="34887"/>
    <cellStyle name="常规 2 2 4 9 6 11 2" xfId="34888"/>
    <cellStyle name="常规 2 2 4 9 6 12" xfId="34889"/>
    <cellStyle name="常规 2 6 7 2 8 10 2" xfId="34890"/>
    <cellStyle name="常规 2 2 4 9 6 14" xfId="34891"/>
    <cellStyle name="常规 2 2 4 9 6 2" xfId="34892"/>
    <cellStyle name="常规 2 2 4 9 7" xfId="34893"/>
    <cellStyle name="常规 2 2 4 9 7 12" xfId="34894"/>
    <cellStyle name="常规 2 7 2 7 4 2" xfId="34895"/>
    <cellStyle name="常规 2 2 4 9 7 13" xfId="34896"/>
    <cellStyle name="常规 2 2 4 9 7 2" xfId="34897"/>
    <cellStyle name="常规 2 2 4 9 7 2 2" xfId="34898"/>
    <cellStyle name="常规 2 2 4 9 8 10 2" xfId="34899"/>
    <cellStyle name="常规 7 2 2 6 3" xfId="34900"/>
    <cellStyle name="常规 2 2 4 9 8 11" xfId="34901"/>
    <cellStyle name="常规 2 2 4 9 8 11 2" xfId="34902"/>
    <cellStyle name="常规 7 2 2 7 3" xfId="34903"/>
    <cellStyle name="常规 2 2 4 9 8 2" xfId="34904"/>
    <cellStyle name="常规 2 2 4 9 9 10 2" xfId="34905"/>
    <cellStyle name="常规 2 2 4 9 9 11" xfId="34906"/>
    <cellStyle name="常规 2 9 2 14 4 2" xfId="34907"/>
    <cellStyle name="常规 2 2 4 9 9 11 2" xfId="34908"/>
    <cellStyle name="常规 2 2 4 9 9 13" xfId="34909"/>
    <cellStyle name="常规 2 7 2 2 8 4 2" xfId="34910"/>
    <cellStyle name="常规 2 2 4 9 9 14" xfId="34911"/>
    <cellStyle name="常规 2 2 4 9 9 2" xfId="34912"/>
    <cellStyle name="常规 2 2 4 9 9 2 2" xfId="34913"/>
    <cellStyle name="常规 2 2 4 9 9 3 2" xfId="34914"/>
    <cellStyle name="常规 2 2 4 9 9 4" xfId="34915"/>
    <cellStyle name="常规 2 2 4 9 9 4 2" xfId="34916"/>
    <cellStyle name="常规 2 2 4 9 9 5 2" xfId="34917"/>
    <cellStyle name="常规 2 2 4 9 9 6" xfId="34918"/>
    <cellStyle name="常规 2 2 4 9 9 6 2" xfId="34919"/>
    <cellStyle name="常规 2 2 4 9 9 7" xfId="34920"/>
    <cellStyle name="常规 2 2 4 9 9 7 2" xfId="34921"/>
    <cellStyle name="常规 2 2 4 9 9 8" xfId="34922"/>
    <cellStyle name="常规 2 2 4 9 9 8 2" xfId="34923"/>
    <cellStyle name="常规 2 2 4_BCNS01标段清单细目" xfId="34924"/>
    <cellStyle name="常规 2 2 5 10 11 2" xfId="34925"/>
    <cellStyle name="常规 2 2 5 10 14" xfId="34926"/>
    <cellStyle name="常规 6 9 10 3" xfId="34927"/>
    <cellStyle name="常规 2 2 5 10 2 2" xfId="34928"/>
    <cellStyle name="常规 2 2 5 10 3 2" xfId="34929"/>
    <cellStyle name="常规 2 2 5 10 4" xfId="34930"/>
    <cellStyle name="常规 2 2 5 10 4 2" xfId="34931"/>
    <cellStyle name="常规 2 2 5 10 5" xfId="34932"/>
    <cellStyle name="常规 2 2 5 10 5 2" xfId="34933"/>
    <cellStyle name="常规 7 6 2 11" xfId="34934"/>
    <cellStyle name="常规 2 2 5 10 7" xfId="34935"/>
    <cellStyle name="常规 7 5 3 2" xfId="34936"/>
    <cellStyle name="常规 2 2 5 10 7 2" xfId="34937"/>
    <cellStyle name="常规 2 2 5 11 11" xfId="34938"/>
    <cellStyle name="常规 2 2 5 11 11 2" xfId="34939"/>
    <cellStyle name="常规 2 2 5 11 12" xfId="34940"/>
    <cellStyle name="常规 2 2 5 11 14" xfId="34941"/>
    <cellStyle name="常规 2 2 5 11 3" xfId="34942"/>
    <cellStyle name="常规 2 2 5 11 4" xfId="34943"/>
    <cellStyle name="常规 2 6 5 2 27" xfId="34944"/>
    <cellStyle name="常规 6 7 2 9 4" xfId="34945"/>
    <cellStyle name="常规 2 2 5 11 7 2" xfId="34946"/>
    <cellStyle name="常规 2 7 4 2 10 2 2" xfId="34947"/>
    <cellStyle name="常规 2 2 5 11 8" xfId="34948"/>
    <cellStyle name="常规 2 7 4 2 10 3" xfId="34949"/>
    <cellStyle name="常规 7 5 4 3" xfId="34950"/>
    <cellStyle name="常规 2 2 5 11 8 2" xfId="34951"/>
    <cellStyle name="常规 2 7 4 2 10 3 2" xfId="34952"/>
    <cellStyle name="常规 2 2 5 11 9" xfId="34953"/>
    <cellStyle name="常规 2 7 4 2 10 4" xfId="34954"/>
    <cellStyle name="常规 7 5 4 4" xfId="34955"/>
    <cellStyle name="常规 2 2 5 11 9 2" xfId="34956"/>
    <cellStyle name="常规 2 7 4 2 10 4 2" xfId="34957"/>
    <cellStyle name="常规 2 2 5 12" xfId="34958"/>
    <cellStyle name="常规 2 2 5 12 10 2" xfId="34959"/>
    <cellStyle name="常规 2 7 7 2 14 8" xfId="34960"/>
    <cellStyle name="常规 2 2 5 12 11 2" xfId="34961"/>
    <cellStyle name="常规 2 2 5 12 12" xfId="34962"/>
    <cellStyle name="常规 2 2 5 12 13" xfId="34963"/>
    <cellStyle name="常规 2 2 5 12 14" xfId="34964"/>
    <cellStyle name="常规 2 2 5 12 2" xfId="34965"/>
    <cellStyle name="常规 2 2 5 12 2 2" xfId="34966"/>
    <cellStyle name="常规 2 2 5 12 3" xfId="34967"/>
    <cellStyle name="常规 2 2 5 12 3 2" xfId="34968"/>
    <cellStyle name="常规 2 2 5 12 4" xfId="34969"/>
    <cellStyle name="常规 2 2 5 12 4 2" xfId="34970"/>
    <cellStyle name="常规 2 2 5 12 5" xfId="34971"/>
    <cellStyle name="常规 2 2 5 12 5 2" xfId="34972"/>
    <cellStyle name="常规 2 3 2 12 6 2" xfId="34973"/>
    <cellStyle name="常规 2 2 5 12 6" xfId="34974"/>
    <cellStyle name="常规 2 2 5 12 6 2" xfId="34975"/>
    <cellStyle name="常规 2 2 5 12 7 2" xfId="34976"/>
    <cellStyle name="常规 2 7 4 2 11 2 2" xfId="34977"/>
    <cellStyle name="常规 2 2 5 12 8" xfId="34978"/>
    <cellStyle name="常规 2 7 4 2 11 3" xfId="34979"/>
    <cellStyle name="常规 7 5 5 3" xfId="34980"/>
    <cellStyle name="常规 2 2 5 12 8 2" xfId="34981"/>
    <cellStyle name="常规 2 7 4 2 11 3 2" xfId="34982"/>
    <cellStyle name="常规 2 2 5 12 9" xfId="34983"/>
    <cellStyle name="常规 2 7 4 2 11 4" xfId="34984"/>
    <cellStyle name="常规 7 5 5 4" xfId="34985"/>
    <cellStyle name="常规 2 2 5 12 9 2" xfId="34986"/>
    <cellStyle name="常规 2 7 4 2 11 4 2" xfId="34987"/>
    <cellStyle name="常规 2 2 5 13" xfId="34988"/>
    <cellStyle name="常规 2 2 5 13 10 2" xfId="34989"/>
    <cellStyle name="常规 2 2 5 13 11 2" xfId="34990"/>
    <cellStyle name="常规 2 2 5 13 12" xfId="34991"/>
    <cellStyle name="常规 2 2 5 13 13" xfId="34992"/>
    <cellStyle name="常规 2 2 5 13 14" xfId="34993"/>
    <cellStyle name="常规 2 2 5 13 2" xfId="34994"/>
    <cellStyle name="常规 2 7 2 2 7 5" xfId="34995"/>
    <cellStyle name="常规 2 2 5 13 2 2" xfId="34996"/>
    <cellStyle name="常规 2 2 5 13 3" xfId="34997"/>
    <cellStyle name="常规 2 7 2 2 8 5" xfId="34998"/>
    <cellStyle name="常规 2 2 5 13 3 2" xfId="34999"/>
    <cellStyle name="常规 2 2 5 13 4" xfId="35000"/>
    <cellStyle name="常规 2 7 2 2 9 5" xfId="35001"/>
    <cellStyle name="常规 2 2 5 13 4 2" xfId="35002"/>
    <cellStyle name="常规 2 2 5 13 5" xfId="35003"/>
    <cellStyle name="常规 2 2 5 13 5 2" xfId="35004"/>
    <cellStyle name="常规 2 3 2 12 7 2" xfId="35005"/>
    <cellStyle name="常规 2 2 5 13 6" xfId="35006"/>
    <cellStyle name="常规 2 2 5 13 6 2" xfId="35007"/>
    <cellStyle name="常规 2 2 5 13 7 2" xfId="35008"/>
    <cellStyle name="常规 2 7 4 2 12 2 2" xfId="35009"/>
    <cellStyle name="常规 2 2 5 13 8" xfId="35010"/>
    <cellStyle name="常规 2 7 4 2 12 3" xfId="35011"/>
    <cellStyle name="常规 7 5 6 3" xfId="35012"/>
    <cellStyle name="常规 2 2 5 13 8 2" xfId="35013"/>
    <cellStyle name="常规 2 7 4 2 12 3 2" xfId="35014"/>
    <cellStyle name="常规 2 2 5 13 9" xfId="35015"/>
    <cellStyle name="常规 2 7 4 2 12 4" xfId="35016"/>
    <cellStyle name="常规 7 5 6 4" xfId="35017"/>
    <cellStyle name="常规 2 2 5 13 9 2" xfId="35018"/>
    <cellStyle name="常规 2 7 4 2 12 4 2" xfId="35019"/>
    <cellStyle name="常规 2 2 5 14" xfId="35020"/>
    <cellStyle name="常规 2 2 5 14 10 2" xfId="35021"/>
    <cellStyle name="常规 2 2 5 14 11 2" xfId="35022"/>
    <cellStyle name="常规 2 2 5 14 14" xfId="35023"/>
    <cellStyle name="常规 2 2 5 14 7" xfId="35024"/>
    <cellStyle name="常规 2 7 4 2 13 2" xfId="35025"/>
    <cellStyle name="常规 7 5 7 2" xfId="35026"/>
    <cellStyle name="常规 2 2 5 14 7 2" xfId="35027"/>
    <cellStyle name="常规 2 7 4 2 13 2 2" xfId="35028"/>
    <cellStyle name="常规 2 6 5 14 2 2" xfId="35029"/>
    <cellStyle name="常规 2 2 5 14 8" xfId="35030"/>
    <cellStyle name="常规 2 7 4 2 13 3" xfId="35031"/>
    <cellStyle name="常规 7 5 7 3" xfId="35032"/>
    <cellStyle name="常规 2 2 5 14 8 2" xfId="35033"/>
    <cellStyle name="常规 2 7 4 2 13 3 2" xfId="35034"/>
    <cellStyle name="常规 2 2 5 14 9" xfId="35035"/>
    <cellStyle name="常规 2 7 4 2 13 4" xfId="35036"/>
    <cellStyle name="常规 7 5 7 4" xfId="35037"/>
    <cellStyle name="常规 2 2 5 14 9 2" xfId="35038"/>
    <cellStyle name="常规 2 7 4 2 13 4 2" xfId="35039"/>
    <cellStyle name="常规 2 2 5 20" xfId="35040"/>
    <cellStyle name="常规 2 2 5 15" xfId="35041"/>
    <cellStyle name="常规 2 2 5 20 2" xfId="35042"/>
    <cellStyle name="常规 2 2 5 15 2" xfId="35043"/>
    <cellStyle name="常规 2 2 5 21" xfId="35044"/>
    <cellStyle name="常规 2 2 5 16" xfId="35045"/>
    <cellStyle name="常规 2 2 5 21 2" xfId="35046"/>
    <cellStyle name="常规 2 2 5 16 2" xfId="35047"/>
    <cellStyle name="常规 2 6 8 5 11 2" xfId="35048"/>
    <cellStyle name="常规 2 2 5 22" xfId="35049"/>
    <cellStyle name="常规 2 2 5 17" xfId="35050"/>
    <cellStyle name="常规 2 2 5 22 2" xfId="35051"/>
    <cellStyle name="常规 2 2 5 17 2" xfId="35052"/>
    <cellStyle name="常规 2 2 5 2" xfId="35053"/>
    <cellStyle name="常规 2 2 5 2 11" xfId="35054"/>
    <cellStyle name="常规 2 2 5 2 11 2" xfId="35055"/>
    <cellStyle name="常规 2 2 5 2 12" xfId="35056"/>
    <cellStyle name="常规 2 2 5 2 14" xfId="35057"/>
    <cellStyle name="常规 2 2 5 2 6 2" xfId="35058"/>
    <cellStyle name="常规 2 2 5 2 7" xfId="35059"/>
    <cellStyle name="常规 2 2 5 2 8" xfId="35060"/>
    <cellStyle name="常规 2 7 4 2 2 2" xfId="35061"/>
    <cellStyle name="常规 2 2 5 2 8 2" xfId="35062"/>
    <cellStyle name="常规 2 7 4 2 2 2 2" xfId="35063"/>
    <cellStyle name="常规 2 6 21 7 2" xfId="35064"/>
    <cellStyle name="常规 2 6 16 7 2" xfId="35065"/>
    <cellStyle name="常规 2 2 5 2 9" xfId="35066"/>
    <cellStyle name="常规 2 7 4 2 2 3" xfId="35067"/>
    <cellStyle name="常规 2 2 5 2 9 2" xfId="35068"/>
    <cellStyle name="常规 2 7 4 2 2 3 2" xfId="35069"/>
    <cellStyle name="常规 2 2 5 3" xfId="35070"/>
    <cellStyle name="常规 2 2 5 3 10" xfId="35071"/>
    <cellStyle name="常规 2 7 9 7 6 2" xfId="35072"/>
    <cellStyle name="常规 2 2 5 3 10 2" xfId="35073"/>
    <cellStyle name="常规 8 4 2 5" xfId="35074"/>
    <cellStyle name="常规 2 2 5 3 11" xfId="35075"/>
    <cellStyle name="常规 2 2 5 3 12" xfId="35076"/>
    <cellStyle name="常规 2 2 5 3 13" xfId="35077"/>
    <cellStyle name="常规 2 2 5 3 14" xfId="35078"/>
    <cellStyle name="常规 2 2 5 3 6" xfId="35079"/>
    <cellStyle name="常规 2 2 5 3 6 2" xfId="35080"/>
    <cellStyle name="常规 2 2 5 3 7" xfId="35081"/>
    <cellStyle name="常规 2 4 5 11" xfId="35082"/>
    <cellStyle name="常规 2 2 5 3 7 2" xfId="35083"/>
    <cellStyle name="常规 2 2 5 3 8" xfId="35084"/>
    <cellStyle name="常规 2 7 4 2 3 2" xfId="35085"/>
    <cellStyle name="常规 2 6 4 2 13 13" xfId="35086"/>
    <cellStyle name="常规 2 2 5 3 8 2" xfId="35087"/>
    <cellStyle name="常规 2 7 4 2 3 2 2" xfId="35088"/>
    <cellStyle name="常规 2 2 5 3 9 2" xfId="35089"/>
    <cellStyle name="常规 2 7 4 2 3 3 2" xfId="35090"/>
    <cellStyle name="常规 2 2 5 4" xfId="35091"/>
    <cellStyle name="常规 2 2 5 4 10" xfId="35092"/>
    <cellStyle name="常规 2 7 4 2 11 5" xfId="35093"/>
    <cellStyle name="常规 2 2 5 4 10 2" xfId="35094"/>
    <cellStyle name="常规 2 7 4 2 11 5 2" xfId="35095"/>
    <cellStyle name="常规 2 2 5 4 11" xfId="35096"/>
    <cellStyle name="常规 2 7 4 2 11 6" xfId="35097"/>
    <cellStyle name="常规 2 2 5 4 11 2" xfId="35098"/>
    <cellStyle name="常规 2 7 4 2 11 6 2" xfId="35099"/>
    <cellStyle name="常规 2 2 5 4 13" xfId="35100"/>
    <cellStyle name="常规 2 7 4 2 11 8" xfId="35101"/>
    <cellStyle name="常规 2 2 5 4 14" xfId="35102"/>
    <cellStyle name="常规 2 7 4 2 11 9" xfId="35103"/>
    <cellStyle name="常规 2 2 5 4 6" xfId="35104"/>
    <cellStyle name="常规 2 2 5 4 6 2" xfId="35105"/>
    <cellStyle name="常规 2 2 5 4 7" xfId="35106"/>
    <cellStyle name="常规 2 2 5 4 7 2" xfId="35107"/>
    <cellStyle name="常规 2 2 5 4 8" xfId="35108"/>
    <cellStyle name="常规 2 7 4 2 4 2" xfId="35109"/>
    <cellStyle name="常规 2 2 5 4 8 2" xfId="35110"/>
    <cellStyle name="常规 2 7 4 2 4 2 2" xfId="35111"/>
    <cellStyle name="常规 2 2 5 4 9 2" xfId="35112"/>
    <cellStyle name="常规 2 7 4 2 4 3 2" xfId="35113"/>
    <cellStyle name="常规 2 2 5 5 10 2" xfId="35114"/>
    <cellStyle name="常规 2 2 5 5 11" xfId="35115"/>
    <cellStyle name="常规 2 6 2 2 9 10" xfId="35116"/>
    <cellStyle name="常规 2 2 5 5 11 2" xfId="35117"/>
    <cellStyle name="常规 2 2 5 5 13" xfId="35118"/>
    <cellStyle name="常规 2 2 5 5 14" xfId="35119"/>
    <cellStyle name="常规 2 2 5 5 8 2" xfId="35120"/>
    <cellStyle name="常规 2 7 4 2 5 2 2" xfId="35121"/>
    <cellStyle name="常规 2 4 12 13" xfId="35122"/>
    <cellStyle name="常规 2 2 5 5 9 2" xfId="35123"/>
    <cellStyle name="常规 2 7 4 2 5 3 2" xfId="35124"/>
    <cellStyle name="常规 2 2 5 6" xfId="35125"/>
    <cellStyle name="常规 2 6 9 10 11 2" xfId="35126"/>
    <cellStyle name="常规 2 2 5 6 10 2" xfId="35127"/>
    <cellStyle name="常规 2 6 9 10 12" xfId="35128"/>
    <cellStyle name="常规 2 2 5 6 11" xfId="35129"/>
    <cellStyle name="常规 2 2 5 6 11 2" xfId="35130"/>
    <cellStyle name="常规 2 6 9 10 13" xfId="35131"/>
    <cellStyle name="常规 2 2 5 6 12" xfId="35132"/>
    <cellStyle name="常规 2 6 9 10 14" xfId="35133"/>
    <cellStyle name="常规 2 2 5 6 13" xfId="35134"/>
    <cellStyle name="常规 2 2 5 6 14" xfId="35135"/>
    <cellStyle name="常规 2 2 5 7" xfId="35136"/>
    <cellStyle name="常规 2 6 9 11 11 2" xfId="35137"/>
    <cellStyle name="常规 2 2 5 7 10 2" xfId="35138"/>
    <cellStyle name="常规 2 6 9 11 12" xfId="35139"/>
    <cellStyle name="常规 2 2 5 7 11" xfId="35140"/>
    <cellStyle name="常规 2 8 2 2 13" xfId="35141"/>
    <cellStyle name="常规 2 2 5 7 11 2" xfId="35142"/>
    <cellStyle name="常规 2 6 9 11 13" xfId="35143"/>
    <cellStyle name="常规 2 2 5 7 12" xfId="35144"/>
    <cellStyle name="常规 2 8 2 2 14" xfId="35145"/>
    <cellStyle name="常规 2 2 5 7 14" xfId="35146"/>
    <cellStyle name="常规 2 2 5 7 6 2" xfId="35147"/>
    <cellStyle name="常规 2 2 5 7 7" xfId="35148"/>
    <cellStyle name="常规 2 2 5 7 7 2" xfId="35149"/>
    <cellStyle name="常规 2 2 5 7 8 2" xfId="35150"/>
    <cellStyle name="常规 2 7 4 2 7 2 2" xfId="35151"/>
    <cellStyle name="常规 2 2 5 7 9 2" xfId="35152"/>
    <cellStyle name="常规 2 7 4 2 7 3 2" xfId="35153"/>
    <cellStyle name="常规 2 2 5 8" xfId="35154"/>
    <cellStyle name="常规 2 6 9 12 11" xfId="35155"/>
    <cellStyle name="常规 2 2 5 8 10" xfId="35156"/>
    <cellStyle name="常规 2 7 9 8 6 2" xfId="35157"/>
    <cellStyle name="常规 2 8 2 3 12" xfId="35158"/>
    <cellStyle name="常规 7 4 2 3 2" xfId="35159"/>
    <cellStyle name="常规 2 6 9 12 11 2" xfId="35160"/>
    <cellStyle name="常规 2 2 5 8 10 2" xfId="35161"/>
    <cellStyle name="常规 2 6 9 12 12" xfId="35162"/>
    <cellStyle name="常规 2 2 5 8 11" xfId="35163"/>
    <cellStyle name="常规 2 7 6 11 2" xfId="35164"/>
    <cellStyle name="常规 2 8 2 3 13" xfId="35165"/>
    <cellStyle name="常规 7 4 2 3 3" xfId="35166"/>
    <cellStyle name="常规 2 6 8 2 4 12" xfId="35167"/>
    <cellStyle name="常规 2 3 2 2 4" xfId="35168"/>
    <cellStyle name="常规 2 2 5 8 11 2" xfId="35169"/>
    <cellStyle name="常规 2 7 6 11 2 2" xfId="35170"/>
    <cellStyle name="常规 2 6 9 12 14" xfId="35171"/>
    <cellStyle name="常规 2 2 5 8 13" xfId="35172"/>
    <cellStyle name="常规 2 7 6 11 4" xfId="35173"/>
    <cellStyle name="常规 2 2 5 8 14" xfId="35174"/>
    <cellStyle name="常规 2 7 6 11 5" xfId="35175"/>
    <cellStyle name="常规 2 2 5 8 2" xfId="35176"/>
    <cellStyle name="常规 2 2 5 8 4" xfId="35177"/>
    <cellStyle name="常规 2 2 5 8 5" xfId="35178"/>
    <cellStyle name="常规 2 2 5 8 6" xfId="35179"/>
    <cellStyle name="常规 2 2 5 8 7" xfId="35180"/>
    <cellStyle name="常规 2 6 8 2 7 9" xfId="35181"/>
    <cellStyle name="常规 37 3 9" xfId="35182"/>
    <cellStyle name="常规 6 4 5 3" xfId="35183"/>
    <cellStyle name="常规 2 5 5 11" xfId="35184"/>
    <cellStyle name="常规 2 2 5 8 7 2" xfId="35185"/>
    <cellStyle name="常规 2 7 3 2 11 11" xfId="35186"/>
    <cellStyle name="常规 2 6 8 2 8 9" xfId="35187"/>
    <cellStyle name="常规 37 4 9" xfId="35188"/>
    <cellStyle name="常规 6 4 6 3" xfId="35189"/>
    <cellStyle name="常规 2 2 5 8 8 2" xfId="35190"/>
    <cellStyle name="常规 2 7 4 2 8 2 2" xfId="35191"/>
    <cellStyle name="常规 2 6 8 2 9 9" xfId="35192"/>
    <cellStyle name="常规 37 5 9" xfId="35193"/>
    <cellStyle name="常规 6 4 7 3" xfId="35194"/>
    <cellStyle name="常规 2 2 5 8 9 2" xfId="35195"/>
    <cellStyle name="常规 2 7 4 2 8 3 2" xfId="35196"/>
    <cellStyle name="常规 2 2 5 9" xfId="35197"/>
    <cellStyle name="常规 2 6 9 13 11" xfId="35198"/>
    <cellStyle name="常规 2 2 5 9 10" xfId="35199"/>
    <cellStyle name="常规 2 8 2 4 12" xfId="35200"/>
    <cellStyle name="常规 7 4 2 8 2" xfId="35201"/>
    <cellStyle name="常规 2 6 9 13 11 2" xfId="35202"/>
    <cellStyle name="常规 2 2 5 9 10 2" xfId="35203"/>
    <cellStyle name="常规 2 6 9 13 12" xfId="35204"/>
    <cellStyle name="常规 2 2 5 9 11" xfId="35205"/>
    <cellStyle name="常规 2 8 2 4 13" xfId="35206"/>
    <cellStyle name="常规 7 4 2 8 3" xfId="35207"/>
    <cellStyle name="常规 2 2 5 9 11 2" xfId="35208"/>
    <cellStyle name="常规 2 6 9 13 14" xfId="35209"/>
    <cellStyle name="常规 2 2 5 9 13" xfId="35210"/>
    <cellStyle name="常规 2 2 5 9 14" xfId="35211"/>
    <cellStyle name="常规 2 2 5 9 2" xfId="35212"/>
    <cellStyle name="常规 7 6 16" xfId="35213"/>
    <cellStyle name="常规 2 5 9 11" xfId="35214"/>
    <cellStyle name="常规 2 2 5 9 2 2" xfId="35215"/>
    <cellStyle name="常规 2 8 2 12 12" xfId="35216"/>
    <cellStyle name="常规 2 2 5 9 3 2" xfId="35217"/>
    <cellStyle name="常规 6 9 13 13" xfId="35218"/>
    <cellStyle name="常规 2 2 5 9 4" xfId="35219"/>
    <cellStyle name="常规 7 6 18" xfId="35220"/>
    <cellStyle name="常规 2 2 5 9 5" xfId="35221"/>
    <cellStyle name="常规 2 2 5 9 6" xfId="35222"/>
    <cellStyle name="常规 2 2 5 9 7" xfId="35223"/>
    <cellStyle name="常规 2 2 5_BCNS01标段清单细目" xfId="35224"/>
    <cellStyle name="常规 2 5 2 2 5 2" xfId="35225"/>
    <cellStyle name="常规 2 2 6" xfId="35226"/>
    <cellStyle name="常规 2 2 6 13" xfId="35227"/>
    <cellStyle name="常规 2 2 6 14" xfId="35228"/>
    <cellStyle name="常规 2 2 6 2" xfId="35229"/>
    <cellStyle name="常规 28 2 13" xfId="35230"/>
    <cellStyle name="常规 33 2 13" xfId="35231"/>
    <cellStyle name="常规 2 2 6 2 2" xfId="35232"/>
    <cellStyle name="常规 2 2 6 3" xfId="35233"/>
    <cellStyle name="常规 28 2 14" xfId="35234"/>
    <cellStyle name="常规 33 2 14" xfId="35235"/>
    <cellStyle name="常规 2 2 6 3 2" xfId="35236"/>
    <cellStyle name="常规 2 2 6 4" xfId="35237"/>
    <cellStyle name="常规 2 2 6 4 2" xfId="35238"/>
    <cellStyle name="常规 2 2 6 5 2" xfId="35239"/>
    <cellStyle name="常规 2 2 6 6" xfId="35240"/>
    <cellStyle name="常规 2 2 6 6 2" xfId="35241"/>
    <cellStyle name="常规 2 2 6 7" xfId="35242"/>
    <cellStyle name="常规 2 2 6 7 2" xfId="35243"/>
    <cellStyle name="常规 2 2 6 8" xfId="35244"/>
    <cellStyle name="常规 2 2 6 8 2" xfId="35245"/>
    <cellStyle name="常规 2 2 6 9" xfId="35246"/>
    <cellStyle name="常规 2 2 6 9 2" xfId="35247"/>
    <cellStyle name="常规 2 2 7" xfId="35248"/>
    <cellStyle name="常规 2 7 2 2 2 6" xfId="35249"/>
    <cellStyle name="常规 2 2 7 2" xfId="35250"/>
    <cellStyle name="常规 2 7 2 2 2 7" xfId="35251"/>
    <cellStyle name="常规 2 6 4 11 2 2" xfId="35252"/>
    <cellStyle name="常规 2 2 7 3" xfId="35253"/>
    <cellStyle name="常规 2 7 2 2 2 7 2" xfId="35254"/>
    <cellStyle name="常规 8 9 4 3" xfId="35255"/>
    <cellStyle name="常规 2 2 7 3 2" xfId="35256"/>
    <cellStyle name="常规 2 7 2 2 2 8" xfId="35257"/>
    <cellStyle name="常规 2 2 7 4" xfId="35258"/>
    <cellStyle name="常规 2 7 2 2 2 8 2" xfId="35259"/>
    <cellStyle name="常规 8 9 5 3" xfId="35260"/>
    <cellStyle name="常规 2 2 7 4 2" xfId="35261"/>
    <cellStyle name="常规 2 7 2 2 2 9" xfId="35262"/>
    <cellStyle name="常规 2 2 7 5" xfId="35263"/>
    <cellStyle name="常规 2 2 7 6" xfId="35264"/>
    <cellStyle name="常规 2 2 7 6 2" xfId="35265"/>
    <cellStyle name="常规 2 2 7 7" xfId="35266"/>
    <cellStyle name="常规 2 2 7 8" xfId="35267"/>
    <cellStyle name="常规 2 6 2 2 10 13" xfId="35268"/>
    <cellStyle name="常规 8 9 9 3" xfId="35269"/>
    <cellStyle name="常规 2 2 7 8 2" xfId="35270"/>
    <cellStyle name="常规 2 2 7 9" xfId="35271"/>
    <cellStyle name="常规 2 2 7 9 2" xfId="35272"/>
    <cellStyle name="常规 2 2 8" xfId="35273"/>
    <cellStyle name="常规 2 2 8 10" xfId="35274"/>
    <cellStyle name="常规 2 2 8 10 2" xfId="35275"/>
    <cellStyle name="常规 2 2 8 11" xfId="35276"/>
    <cellStyle name="常规 7 3 11 2" xfId="35277"/>
    <cellStyle name="常规 2 7 2 2 3 6" xfId="35278"/>
    <cellStyle name="常规 2 2 8 2" xfId="35279"/>
    <cellStyle name="常规 2 7 2 2 3 7" xfId="35280"/>
    <cellStyle name="常规 2 6 4 11 3 2" xfId="35281"/>
    <cellStyle name="常规 2 2 8 3" xfId="35282"/>
    <cellStyle name="常规 2 7 2 2 3 8" xfId="35283"/>
    <cellStyle name="常规 2 2 8 4" xfId="35284"/>
    <cellStyle name="常规 2 7 2 2 3 9" xfId="35285"/>
    <cellStyle name="常规 2 2 8 5" xfId="35286"/>
    <cellStyle name="常规 2 2 8 6" xfId="35287"/>
    <cellStyle name="常规 2 2 8 9 2" xfId="35288"/>
    <cellStyle name="常规 2 2 9" xfId="35289"/>
    <cellStyle name="常规 2 7 2 2 13 5" xfId="35290"/>
    <cellStyle name="常规 2 2 9 10" xfId="35291"/>
    <cellStyle name="常规 2 7 2 2 13 5 2" xfId="35292"/>
    <cellStyle name="常规 2 2 9 10 2" xfId="35293"/>
    <cellStyle name="常规 2 7 2 2 13 6" xfId="35294"/>
    <cellStyle name="常规 2 2 9 11" xfId="35295"/>
    <cellStyle name="常规 2 7 2 2 13 6 2" xfId="35296"/>
    <cellStyle name="常规 2 2 9 11 2" xfId="35297"/>
    <cellStyle name="常规 2 7 2 2 4 6" xfId="35298"/>
    <cellStyle name="常规 2 2 9 2" xfId="35299"/>
    <cellStyle name="常规 2 7 2 2 4 7" xfId="35300"/>
    <cellStyle name="常规 2 6 4 11 4 2" xfId="35301"/>
    <cellStyle name="常规 2 2 9 3" xfId="35302"/>
    <cellStyle name="常规 2 7 2 2 4 7 2" xfId="35303"/>
    <cellStyle name="常规 2 2 9 3 2" xfId="35304"/>
    <cellStyle name="常规 2 7 2 2 4 8" xfId="35305"/>
    <cellStyle name="常规 2 2 9 4" xfId="35306"/>
    <cellStyle name="常规 2 7 2 2 4 8 2" xfId="35307"/>
    <cellStyle name="常规 2 2 9 4 2" xfId="35308"/>
    <cellStyle name="常规 2 7 2 2 4 9" xfId="35309"/>
    <cellStyle name="常规 2 2 9 5" xfId="35310"/>
    <cellStyle name="常规 2 7 2 2 4 9 2" xfId="35311"/>
    <cellStyle name="常规 2 6 3 18" xfId="35312"/>
    <cellStyle name="常规 2 2 9 5 2" xfId="35313"/>
    <cellStyle name="常规 2 2 9 6" xfId="35314"/>
    <cellStyle name="常规 2 6 4 2 2 5" xfId="35315"/>
    <cellStyle name="常规 2 2 9 6 2" xfId="35316"/>
    <cellStyle name="常规 2 2 9 7" xfId="35317"/>
    <cellStyle name="常规 2 6 4 2 4 5" xfId="35318"/>
    <cellStyle name="常规 2 2 9 8 2" xfId="35319"/>
    <cellStyle name="常规 2 2 9 9" xfId="35320"/>
    <cellStyle name="常规 2 6 4 2 5 5" xfId="35321"/>
    <cellStyle name="常规 2 2 9 9 2" xfId="35322"/>
    <cellStyle name="常规 2 6 6 6 6 2" xfId="35323"/>
    <cellStyle name="常规 2 2_BCNS01标段清单细目" xfId="35324"/>
    <cellStyle name="常规 2 3 10 10" xfId="35325"/>
    <cellStyle name="常规 2 3 10 11" xfId="35326"/>
    <cellStyle name="常规 2 3 10 12" xfId="35327"/>
    <cellStyle name="常规 2 3 10 13" xfId="35328"/>
    <cellStyle name="常规 2 3 10 14" xfId="35329"/>
    <cellStyle name="常规 2 3 10 2 2" xfId="35330"/>
    <cellStyle name="常规 2 3 10 3" xfId="35331"/>
    <cellStyle name="常规 2 6 6 2 11 10" xfId="35332"/>
    <cellStyle name="常规 2 3 10 3 2" xfId="35333"/>
    <cellStyle name="常规 2 3 11 2" xfId="35334"/>
    <cellStyle name="常规 2 3 11 2 2" xfId="35335"/>
    <cellStyle name="常规 2 3 11 3" xfId="35336"/>
    <cellStyle name="常规 2 3 11 3 2" xfId="35337"/>
    <cellStyle name="常规 2 3 12 10 2" xfId="35338"/>
    <cellStyle name="常规 2 3 12 2" xfId="35339"/>
    <cellStyle name="常规 2 3 12 2 2" xfId="35340"/>
    <cellStyle name="常规 2 3 12 3" xfId="35341"/>
    <cellStyle name="常规 2 3 12 3 2" xfId="35342"/>
    <cellStyle name="常规 2 3 13 2" xfId="35343"/>
    <cellStyle name="常规 2 3 13 2 2" xfId="35344"/>
    <cellStyle name="常规 2 3 13 3" xfId="35345"/>
    <cellStyle name="常规 2 3 13 3 2" xfId="35346"/>
    <cellStyle name="常规 2 7 9 10 7" xfId="35347"/>
    <cellStyle name="常规 2 3 14" xfId="35348"/>
    <cellStyle name="常规 2 3 14 2" xfId="35349"/>
    <cellStyle name="常规 2 3 14 2 2" xfId="35350"/>
    <cellStyle name="常规 2 3 14 3" xfId="35351"/>
    <cellStyle name="常规 2 3 14 3 2" xfId="35352"/>
    <cellStyle name="常规 2 3 15" xfId="35353"/>
    <cellStyle name="常规 2 3 15 10" xfId="35354"/>
    <cellStyle name="常规 2 3 15 10 2" xfId="35355"/>
    <cellStyle name="常规 2 3 15 2" xfId="35356"/>
    <cellStyle name="常规 2 3 15 2 2" xfId="35357"/>
    <cellStyle name="常规 2 3 15 3" xfId="35358"/>
    <cellStyle name="常规 2 3 16" xfId="35359"/>
    <cellStyle name="常规 2 3 17" xfId="35360"/>
    <cellStyle name="常规 2 3 2 10" xfId="35361"/>
    <cellStyle name="常规 2 3 2 10 10" xfId="35362"/>
    <cellStyle name="常规 2 3 2 10 11" xfId="35363"/>
    <cellStyle name="常规 2 3 2 10 13" xfId="35364"/>
    <cellStyle name="常规 36 14 4 2" xfId="35365"/>
    <cellStyle name="常规 2 3 2 10 2" xfId="35366"/>
    <cellStyle name="常规 2 3 2 10 2 2" xfId="35367"/>
    <cellStyle name="常规 2 3 2 10 3" xfId="35368"/>
    <cellStyle name="常规 2 3 2 10 3 2" xfId="35369"/>
    <cellStyle name="常规 2 3 2 10 4" xfId="35370"/>
    <cellStyle name="常规 2 3 2 10 4 2" xfId="35371"/>
    <cellStyle name="常规 2 3 2 10 5" xfId="35372"/>
    <cellStyle name="常规 2 3 2 10 5 2" xfId="35373"/>
    <cellStyle name="常规 2 3 2 10 6" xfId="35374"/>
    <cellStyle name="常规 2 3 2 10 6 2" xfId="35375"/>
    <cellStyle name="常规 2 3 2 10 7" xfId="35376"/>
    <cellStyle name="常规 2 3 2 10 7 2" xfId="35377"/>
    <cellStyle name="常规 2 3 2 10 8" xfId="35378"/>
    <cellStyle name="常规 2 3 2 10 8 2" xfId="35379"/>
    <cellStyle name="常规 2 3 2 10 9 2" xfId="35380"/>
    <cellStyle name="常规 2 3 2 11 2" xfId="35381"/>
    <cellStyle name="常规 2 3 2 11 3" xfId="35382"/>
    <cellStyle name="常规 2 3 2 11 3 2" xfId="35383"/>
    <cellStyle name="常规 2 3 2 11 4" xfId="35384"/>
    <cellStyle name="常规 2 3 2 11 4 2" xfId="35385"/>
    <cellStyle name="常规 2 3 2 11 5" xfId="35386"/>
    <cellStyle name="常规 2 3 2 11 5 2" xfId="35387"/>
    <cellStyle name="常规 2 3 2 12" xfId="35388"/>
    <cellStyle name="常规 2 3 2 12 2" xfId="35389"/>
    <cellStyle name="常规 2 3 2 12 8" xfId="35390"/>
    <cellStyle name="常规 2 3 2 12 9" xfId="35391"/>
    <cellStyle name="常规 2 3 2 12 9 2" xfId="35392"/>
    <cellStyle name="常规 2 3 2 13" xfId="35393"/>
    <cellStyle name="常规 2 7 17 9 2" xfId="35394"/>
    <cellStyle name="常规 2 7 22 9 2" xfId="35395"/>
    <cellStyle name="常规 2 7 6 4 9" xfId="35396"/>
    <cellStyle name="常规 2 3 2 13 10" xfId="35397"/>
    <cellStyle name="常规 2 3 2 13 11" xfId="35398"/>
    <cellStyle name="常规 2 3 2 13 12" xfId="35399"/>
    <cellStyle name="常规 2 3 2 13 13" xfId="35400"/>
    <cellStyle name="常规 2 3 2 13 14" xfId="35401"/>
    <cellStyle name="常规 2 3 2 13 2" xfId="35402"/>
    <cellStyle name="常规 2 6 3 2 5 10" xfId="35403"/>
    <cellStyle name="常规 2 3 2 13 2 2" xfId="35404"/>
    <cellStyle name="常规 2 3 2 13 3" xfId="35405"/>
    <cellStyle name="常规 2 3 2 13 4" xfId="35406"/>
    <cellStyle name="常规 2 3 2 13 4 2" xfId="35407"/>
    <cellStyle name="常规 2 3 2 13 5" xfId="35408"/>
    <cellStyle name="常规 2 3 2 13 5 2" xfId="35409"/>
    <cellStyle name="常规 2 3 2 13 6 2" xfId="35410"/>
    <cellStyle name="常规 2 3 2 13 7" xfId="35411"/>
    <cellStyle name="常规 2 6 3 2 6 10" xfId="35412"/>
    <cellStyle name="常规 2 8 2 13 8" xfId="35413"/>
    <cellStyle name="常规 2 3 2 13 7 2" xfId="35414"/>
    <cellStyle name="常规 2 3 2 13 8" xfId="35415"/>
    <cellStyle name="常规 2 3 2 13 9" xfId="35416"/>
    <cellStyle name="常规 2 3 2 13 9 2" xfId="35417"/>
    <cellStyle name="常规 2 3 2 14" xfId="35418"/>
    <cellStyle name="常规 2 3 2 14 10" xfId="35419"/>
    <cellStyle name="常规 4 2 2 11 3" xfId="35420"/>
    <cellStyle name="常规 2 3 2 14 2" xfId="35421"/>
    <cellStyle name="常规 2 3 2 14 3" xfId="35422"/>
    <cellStyle name="常规 2 3 2 14 4" xfId="35423"/>
    <cellStyle name="常规 2 6 7 6 2 2" xfId="35424"/>
    <cellStyle name="常规 2 3 2 14 5" xfId="35425"/>
    <cellStyle name="常规 2 3 2 14 7" xfId="35426"/>
    <cellStyle name="常规 2 3 2 14 8" xfId="35427"/>
    <cellStyle name="常规 2 3 2 14 8 2" xfId="35428"/>
    <cellStyle name="常规 2 3 2 14 9" xfId="35429"/>
    <cellStyle name="常规 2 3 2 14 9 2" xfId="35430"/>
    <cellStyle name="常规 2 3 2 20 2" xfId="35431"/>
    <cellStyle name="常规 2 3 2 15 2" xfId="35432"/>
    <cellStyle name="常规 2 3 2 21" xfId="35433"/>
    <cellStyle name="常规 2 3 2 16" xfId="35434"/>
    <cellStyle name="常规 2 3 2 21 2" xfId="35435"/>
    <cellStyle name="常规 2 3 2 16 2" xfId="35436"/>
    <cellStyle name="常规 2 3 2 22" xfId="35437"/>
    <cellStyle name="常规 2 3 2 17" xfId="35438"/>
    <cellStyle name="常规 2 3 2 23" xfId="35439"/>
    <cellStyle name="常规 2 3 2 18" xfId="35440"/>
    <cellStyle name="常规 2 3 2 23 2" xfId="35441"/>
    <cellStyle name="常规 2 3 2 18 2" xfId="35442"/>
    <cellStyle name="常规 2 3 2 24" xfId="35443"/>
    <cellStyle name="常规 2 3 2 19" xfId="35444"/>
    <cellStyle name="常规 2 3 2 24 2" xfId="35445"/>
    <cellStyle name="常规 2 3 2 19 2" xfId="35446"/>
    <cellStyle name="常规 2 3 2 2" xfId="35447"/>
    <cellStyle name="常规 2 6 8 2 4 10" xfId="35448"/>
    <cellStyle name="常规 2 3 2 2 2" xfId="35449"/>
    <cellStyle name="常规 2 6 8 2 4 11" xfId="35450"/>
    <cellStyle name="常规 2 3 2 2 3" xfId="35451"/>
    <cellStyle name="常规 2 3 2 2 4 2" xfId="35452"/>
    <cellStyle name="常规 2 3 2 2 5 2" xfId="35453"/>
    <cellStyle name="常规 2 6 8 2 4 14" xfId="35454"/>
    <cellStyle name="常规 2 3 2 2 6" xfId="35455"/>
    <cellStyle name="常规 2 3 2 2 6 2" xfId="35456"/>
    <cellStyle name="常规 2 3 2 2 9 2" xfId="35457"/>
    <cellStyle name="常规 2 9 12 6" xfId="35458"/>
    <cellStyle name="常规 2 3 2 25" xfId="35459"/>
    <cellStyle name="常规 2 3 2 26" xfId="35460"/>
    <cellStyle name="常规 2 7 9 12 2" xfId="35461"/>
    <cellStyle name="常规 2 3 2 3" xfId="35462"/>
    <cellStyle name="常规 2 3 2 3 14" xfId="35463"/>
    <cellStyle name="常规 6 4 2 3 4" xfId="35464"/>
    <cellStyle name="常规 2 3 2 3 2" xfId="35465"/>
    <cellStyle name="常规 2 3 2 3 2 2" xfId="35466"/>
    <cellStyle name="常规 2 3 2 3 3" xfId="35467"/>
    <cellStyle name="常规 2 3 2 3 4" xfId="35468"/>
    <cellStyle name="常规 2 3 2 3 4 2" xfId="35469"/>
    <cellStyle name="常规 2 3 2 3 6" xfId="35470"/>
    <cellStyle name="常规 2 3 2 3 7" xfId="35471"/>
    <cellStyle name="常规 6 4 2 10" xfId="35472"/>
    <cellStyle name="常规 2 3 2 3 8" xfId="35473"/>
    <cellStyle name="常规 6 4 2 11" xfId="35474"/>
    <cellStyle name="常规 2 3 2 3 9" xfId="35475"/>
    <cellStyle name="常规 6 4 2 12" xfId="35476"/>
    <cellStyle name="常规 2 3 2 4 10" xfId="35477"/>
    <cellStyle name="常规 2 6 5 2 14 7 2" xfId="35478"/>
    <cellStyle name="常规 2 3 2 4 11" xfId="35479"/>
    <cellStyle name="常规 2 3 2 4 11 2" xfId="35480"/>
    <cellStyle name="常规 2 3 2 4 12" xfId="35481"/>
    <cellStyle name="常规 6 4 2 8 2" xfId="35482"/>
    <cellStyle name="常规 2 3 2 4 13" xfId="35483"/>
    <cellStyle name="常规 6 4 2 8 3" xfId="35484"/>
    <cellStyle name="常规 2 3 2 4 14" xfId="35485"/>
    <cellStyle name="常规 6 4 2 8 4" xfId="35486"/>
    <cellStyle name="常规 2 3 2 4 2" xfId="35487"/>
    <cellStyle name="常规 2 3 2 4 3" xfId="35488"/>
    <cellStyle name="常规 2 3 2 4 3 2" xfId="35489"/>
    <cellStyle name="常规 2 3 2 4 4" xfId="35490"/>
    <cellStyle name="常规 2 3 2 4 4 2" xfId="35491"/>
    <cellStyle name="常规 2 3 2 4 6" xfId="35492"/>
    <cellStyle name="常规 2 6 9 11 8" xfId="35493"/>
    <cellStyle name="常规 2 3 2 4 6 2" xfId="35494"/>
    <cellStyle name="常规 2 3 2 4 7" xfId="35495"/>
    <cellStyle name="常规 2 6 9 12 8" xfId="35496"/>
    <cellStyle name="常规 2 3 2 4 7 2" xfId="35497"/>
    <cellStyle name="常规 2 3 2 4 8" xfId="35498"/>
    <cellStyle name="常规 6 7 2_BCNS01标段清单细目" xfId="35499"/>
    <cellStyle name="常规 2 6 9 13 8" xfId="35500"/>
    <cellStyle name="常规 2 3 2 4 8 2" xfId="35501"/>
    <cellStyle name="常规 2 3 2 4 9" xfId="35502"/>
    <cellStyle name="常规 2 6 9 14 8" xfId="35503"/>
    <cellStyle name="常规 2 3 2 4 9 2" xfId="35504"/>
    <cellStyle name="常规 2 3 2 5 10" xfId="35505"/>
    <cellStyle name="常规 2 3 2 5 10 2" xfId="35506"/>
    <cellStyle name="常规 2 3 2 5 11 2" xfId="35507"/>
    <cellStyle name="常规 2 3 2 5 12" xfId="35508"/>
    <cellStyle name="常规 2 3 2 5 13" xfId="35509"/>
    <cellStyle name="常规 2 3 2 5 14" xfId="35510"/>
    <cellStyle name="常规 2 3 2 5 2" xfId="35511"/>
    <cellStyle name="常规 2 3 2 5 3" xfId="35512"/>
    <cellStyle name="常规 2 3 2 5 3 2" xfId="35513"/>
    <cellStyle name="常规 2 3 2 5 4" xfId="35514"/>
    <cellStyle name="常规 2 3 2 5 4 2" xfId="35515"/>
    <cellStyle name="常规 2 3 2 5 5 2" xfId="35516"/>
    <cellStyle name="常规 2 3 2 5 6" xfId="35517"/>
    <cellStyle name="常规 8 4 2 2 2" xfId="35518"/>
    <cellStyle name="常规 2 3 2 5 6 2" xfId="35519"/>
    <cellStyle name="常规 2 3 2 5 7" xfId="35520"/>
    <cellStyle name="常规 8 4 2 2 3" xfId="35521"/>
    <cellStyle name="常规 2 3 2 5 7 2" xfId="35522"/>
    <cellStyle name="常规 2 3 2 5 8" xfId="35523"/>
    <cellStyle name="常规 8 4 2 2 4" xfId="35524"/>
    <cellStyle name="常规 2 3 2 5 8 2" xfId="35525"/>
    <cellStyle name="常规 2 3 2 5 9" xfId="35526"/>
    <cellStyle name="常规 2 3 2 5 9 2" xfId="35527"/>
    <cellStyle name="常规 2 3 2 6 10" xfId="35528"/>
    <cellStyle name="常规 2 3 2 6 10 2" xfId="35529"/>
    <cellStyle name="常规 2 3 2 6 11 2" xfId="35530"/>
    <cellStyle name="常规 2 3 2 6 13" xfId="35531"/>
    <cellStyle name="常规 2 3 2 6 14" xfId="35532"/>
    <cellStyle name="常规 2 3 2 6 2" xfId="35533"/>
    <cellStyle name="常规 2 3 2 6 3" xfId="35534"/>
    <cellStyle name="常规 2 3 2 6 4" xfId="35535"/>
    <cellStyle name="常规 2 3 2 6 6" xfId="35536"/>
    <cellStyle name="常规 2 7 5 8 10" xfId="35537"/>
    <cellStyle name="常规 2 7 9 12 11" xfId="35538"/>
    <cellStyle name="常规 8 4 2 3 2" xfId="35539"/>
    <cellStyle name="常规 2 3 2 6 7" xfId="35540"/>
    <cellStyle name="常规 2 7 5 8 11" xfId="35541"/>
    <cellStyle name="常规 2 7 9 12 12" xfId="35542"/>
    <cellStyle name="常规 8 4 2 3 3" xfId="35543"/>
    <cellStyle name="常规 2 3 2 6 9" xfId="35544"/>
    <cellStyle name="常规 2 7 5 8 13" xfId="35545"/>
    <cellStyle name="常规 2 7 9 12 14" xfId="35546"/>
    <cellStyle name="常规 2 3 2 7 10" xfId="35547"/>
    <cellStyle name="常规 3 6 2 8" xfId="35548"/>
    <cellStyle name="常规 2 3 2 7 10 2" xfId="35549"/>
    <cellStyle name="常规 3 6 2 8 2" xfId="35550"/>
    <cellStyle name="常规 2 3 2 7 11" xfId="35551"/>
    <cellStyle name="常规 3 6 2 9" xfId="35552"/>
    <cellStyle name="常规 2 3 2 7 11 2" xfId="35553"/>
    <cellStyle name="常规 3 6 2 9 2" xfId="35554"/>
    <cellStyle name="常规 2 3 2 7 14" xfId="35555"/>
    <cellStyle name="常规 2 6 8 2 5 10" xfId="35556"/>
    <cellStyle name="常规 2 3 2 7 2" xfId="35557"/>
    <cellStyle name="常规 2 6 8 2 5 11" xfId="35558"/>
    <cellStyle name="常规 2 3 2 7 3" xfId="35559"/>
    <cellStyle name="常规 2 6 8 2 5 11 2" xfId="35560"/>
    <cellStyle name="常规 2 3 2 7 3 2" xfId="35561"/>
    <cellStyle name="常规 3 6 2 17" xfId="35562"/>
    <cellStyle name="常规 2 6 8 2 5 12" xfId="35563"/>
    <cellStyle name="常规 2 3 2 7 4" xfId="35564"/>
    <cellStyle name="常规 2 3 2 7 4 2" xfId="35565"/>
    <cellStyle name="常规 2 3 2 7 5 2" xfId="35566"/>
    <cellStyle name="常规 2 6 8 2 5 14" xfId="35567"/>
    <cellStyle name="常规 2 3 2 7 6" xfId="35568"/>
    <cellStyle name="常规 8 4 2 4 2" xfId="35569"/>
    <cellStyle name="常规 2 3 2 7 6 2" xfId="35570"/>
    <cellStyle name="常规 2 3 2 8" xfId="35571"/>
    <cellStyle name="常规 2 3 2 8 10" xfId="35572"/>
    <cellStyle name="常规 2 3 2 8 10 2" xfId="35573"/>
    <cellStyle name="常规 2 3 2 8 11 2" xfId="35574"/>
    <cellStyle name="常规 2 3 2 8 14" xfId="35575"/>
    <cellStyle name="常规 2 3 2 8 2" xfId="35576"/>
    <cellStyle name="常规 2 3 2 8 3" xfId="35577"/>
    <cellStyle name="常规 2 3 2 8 3 2" xfId="35578"/>
    <cellStyle name="常规 5 2 8 5" xfId="35579"/>
    <cellStyle name="常规 2 3 2 8 4" xfId="35580"/>
    <cellStyle name="常规 2 3 2 8 4 2" xfId="35581"/>
    <cellStyle name="常规 5 2 9 5" xfId="35582"/>
    <cellStyle name="常规 2 3 2 8 6" xfId="35583"/>
    <cellStyle name="常规 8 4 2 5 2" xfId="35584"/>
    <cellStyle name="常规 2 3 2 8 7" xfId="35585"/>
    <cellStyle name="常规 8 4 2 5 3" xfId="35586"/>
    <cellStyle name="常规 2 3 2 8 8" xfId="35587"/>
    <cellStyle name="常规 8 4 2 5 4" xfId="35588"/>
    <cellStyle name="常规 2 3 2 8 9" xfId="35589"/>
    <cellStyle name="常规 2 3 2 9" xfId="35590"/>
    <cellStyle name="常规 3 9 14 10 2" xfId="35591"/>
    <cellStyle name="常规 2 3 2 9 10" xfId="35592"/>
    <cellStyle name="常规 2 4 2 10 3" xfId="35593"/>
    <cellStyle name="常规 2 3 2 9 11 2" xfId="35594"/>
    <cellStyle name="常规 2 3 2 9 12" xfId="35595"/>
    <cellStyle name="常规 2 3 2 9 13" xfId="35596"/>
    <cellStyle name="常规 2 3 2 9 14" xfId="35597"/>
    <cellStyle name="常规 2 3 2 9 2" xfId="35598"/>
    <cellStyle name="常规 2 3 2 9 3" xfId="35599"/>
    <cellStyle name="常规 2 6 3 2 10 7" xfId="35600"/>
    <cellStyle name="常规 2 3 2 9 3 2" xfId="35601"/>
    <cellStyle name="常规 2 3 2 9 4" xfId="35602"/>
    <cellStyle name="常规 2 6 3 2 11 7" xfId="35603"/>
    <cellStyle name="常规 2 3 2 9 4 2" xfId="35604"/>
    <cellStyle name="常规 2 6 3 2 12 7" xfId="35605"/>
    <cellStyle name="常规 2 3 2 9 5 2" xfId="35606"/>
    <cellStyle name="常规 2 3 2 9 6" xfId="35607"/>
    <cellStyle name="常规 8 4 2 6 2" xfId="35608"/>
    <cellStyle name="常规 2 3 2 9 7" xfId="35609"/>
    <cellStyle name="常规 8 4 2 6 3" xfId="35610"/>
    <cellStyle name="常规 2 6 3 2 14 7" xfId="35611"/>
    <cellStyle name="常规 2 3 2 9 7 2" xfId="35612"/>
    <cellStyle name="常规 2 3 2 9 8" xfId="35613"/>
    <cellStyle name="常规 8 4 2 6 4" xfId="35614"/>
    <cellStyle name="常规 2 3 2 9 8 2" xfId="35615"/>
    <cellStyle name="常规 2 3 2 9 9" xfId="35616"/>
    <cellStyle name="常规 2 3 2 9 9 2" xfId="35617"/>
    <cellStyle name="常规 2 3 2_BCNS01标段清单细目" xfId="35618"/>
    <cellStyle name="常规 2 3 3" xfId="35619"/>
    <cellStyle name="常规 2 3 3 10" xfId="35620"/>
    <cellStyle name="常规 2 3 3 10 2" xfId="35621"/>
    <cellStyle name="常规 2 3 3 11" xfId="35622"/>
    <cellStyle name="常规 2 3 3 11 2" xfId="35623"/>
    <cellStyle name="常规 2 3 3 14" xfId="35624"/>
    <cellStyle name="常规 2 3 3 2" xfId="35625"/>
    <cellStyle name="常规 2 6 8 2 9 10" xfId="35626"/>
    <cellStyle name="常规 2 3 3 2 2" xfId="35627"/>
    <cellStyle name="常规 37 5 10" xfId="35628"/>
    <cellStyle name="常规 2 3 3 5 2" xfId="35629"/>
    <cellStyle name="常规 2 3 3 8" xfId="35630"/>
    <cellStyle name="常规 2 3 3 9" xfId="35631"/>
    <cellStyle name="常规 3 9 14 11 2" xfId="35632"/>
    <cellStyle name="常规 2 3 4" xfId="35633"/>
    <cellStyle name="常规 2 3 4 14" xfId="35634"/>
    <cellStyle name="常规 2 3 4 2" xfId="35635"/>
    <cellStyle name="常规 2 3 4 3" xfId="35636"/>
    <cellStyle name="常规 2 3 4 3 2" xfId="35637"/>
    <cellStyle name="常规 2 3 4 4 2" xfId="35638"/>
    <cellStyle name="常规 2 3 4 5 2" xfId="35639"/>
    <cellStyle name="常规 2 3 4 6 2" xfId="35640"/>
    <cellStyle name="常规 2 3 4 8" xfId="35641"/>
    <cellStyle name="常规 2 3 4 8 2" xfId="35642"/>
    <cellStyle name="常规 2 3 4 9" xfId="35643"/>
    <cellStyle name="常规 2 3 4 9 2" xfId="35644"/>
    <cellStyle name="常规 2 3 5 12" xfId="35645"/>
    <cellStyle name="常规 2 3 5 13" xfId="35646"/>
    <cellStyle name="常规 2 3 5 14" xfId="35647"/>
    <cellStyle name="常规 2 3 5 2" xfId="35648"/>
    <cellStyle name="常规 2 3 5 3" xfId="35649"/>
    <cellStyle name="常规 2 3 5 3 2" xfId="35650"/>
    <cellStyle name="常规 2 3 5 4 2" xfId="35651"/>
    <cellStyle name="常规 2 3 5 5 2" xfId="35652"/>
    <cellStyle name="常规 2 3 5 6" xfId="35653"/>
    <cellStyle name="常规 2 3 5 6 2" xfId="35654"/>
    <cellStyle name="常规 2 7 4 2 2 10" xfId="35655"/>
    <cellStyle name="常规 2 3 5 8" xfId="35656"/>
    <cellStyle name="常规 2 3 5 8 2" xfId="35657"/>
    <cellStyle name="常规 2 5 2 2 6 2" xfId="35658"/>
    <cellStyle name="常规 2 3 6" xfId="35659"/>
    <cellStyle name="常规 2 3 6 13" xfId="35660"/>
    <cellStyle name="常规 2 3 6 14" xfId="35661"/>
    <cellStyle name="常规 2 8 2 2 2" xfId="35662"/>
    <cellStyle name="常规 2 3 6 2" xfId="35663"/>
    <cellStyle name="常规 28 7 13" xfId="35664"/>
    <cellStyle name="常规 33 7 13" xfId="35665"/>
    <cellStyle name="常规 2 3 6 2 2" xfId="35666"/>
    <cellStyle name="常规 2 3 6 3" xfId="35667"/>
    <cellStyle name="常规 28 7 14" xfId="35668"/>
    <cellStyle name="常规 33 7 14" xfId="35669"/>
    <cellStyle name="常规 2 3 6 3 2" xfId="35670"/>
    <cellStyle name="常规 2 3 6 4" xfId="35671"/>
    <cellStyle name="常规 2 7 7 2 6 10 2" xfId="35672"/>
    <cellStyle name="常规 2 3 6 5 2" xfId="35673"/>
    <cellStyle name="常规 2 3 6 6" xfId="35674"/>
    <cellStyle name="常规 2 3 6 6 2" xfId="35675"/>
    <cellStyle name="常规 2 7 4 2 7 10" xfId="35676"/>
    <cellStyle name="常规 2 3 6 7 2" xfId="35677"/>
    <cellStyle name="常规 2 3 6 8" xfId="35678"/>
    <cellStyle name="常规 2 3 6 8 2" xfId="35679"/>
    <cellStyle name="常规 2 3 6 9" xfId="35680"/>
    <cellStyle name="常规 2 3 6 9 2" xfId="35681"/>
    <cellStyle name="常规 2 7 6 10 6" xfId="35682"/>
    <cellStyle name="常规 2 3 7" xfId="35683"/>
    <cellStyle name="常规 2 3 7 10" xfId="35684"/>
    <cellStyle name="常规 2 3 7 2" xfId="35685"/>
    <cellStyle name="常规 2 3 7 2 2" xfId="35686"/>
    <cellStyle name="常规 2 6 4 12 2 2" xfId="35687"/>
    <cellStyle name="常规 2 3 7 3" xfId="35688"/>
    <cellStyle name="常规 2 3 7 4" xfId="35689"/>
    <cellStyle name="常规 2 7 7 2 6 11 2" xfId="35690"/>
    <cellStyle name="常规 2 3 7 4 2" xfId="35691"/>
    <cellStyle name="常规 2 3 7 5" xfId="35692"/>
    <cellStyle name="常规 2 3 7 5 2" xfId="35693"/>
    <cellStyle name="常规 2 3 7 6 2" xfId="35694"/>
    <cellStyle name="常规 2 7 2 2 10 10 2" xfId="35695"/>
    <cellStyle name="常规 2 3 7 7 2" xfId="35696"/>
    <cellStyle name="常规 2 7 2 2 10 11" xfId="35697"/>
    <cellStyle name="常规 2 3 7 8" xfId="35698"/>
    <cellStyle name="常规 2 7 2 2 10 11 2" xfId="35699"/>
    <cellStyle name="常规 2 3 7 8 2" xfId="35700"/>
    <cellStyle name="常规 2 7 2 2 10 12" xfId="35701"/>
    <cellStyle name="常规 2 3 7 9" xfId="35702"/>
    <cellStyle name="常规 2 3 7 9 2" xfId="35703"/>
    <cellStyle name="常规 2 3 8" xfId="35704"/>
    <cellStyle name="常规 2 3 8 10" xfId="35705"/>
    <cellStyle name="常规 2 3 8 10 2" xfId="35706"/>
    <cellStyle name="常规 2 3 8 11" xfId="35707"/>
    <cellStyle name="常规 7 4 11 2" xfId="35708"/>
    <cellStyle name="常规 2 3 8 2" xfId="35709"/>
    <cellStyle name="常规 2 3 8 8" xfId="35710"/>
    <cellStyle name="常规 2 3 8 8 2" xfId="35711"/>
    <cellStyle name="常规 2 3 8 9" xfId="35712"/>
    <cellStyle name="常规 2 3 8 9 2" xfId="35713"/>
    <cellStyle name="常规 2 3 9" xfId="35714"/>
    <cellStyle name="常规 2 3 9 10" xfId="35715"/>
    <cellStyle name="常规 2 3 9 10 2" xfId="35716"/>
    <cellStyle name="常规 2 3 9 11" xfId="35717"/>
    <cellStyle name="常规 2 3 9 11 2" xfId="35718"/>
    <cellStyle name="常规 2 3 9 14" xfId="35719"/>
    <cellStyle name="常规 2 3 9 2" xfId="35720"/>
    <cellStyle name="常规 2 3 9 3 2" xfId="35721"/>
    <cellStyle name="常规 2 3 9 4" xfId="35722"/>
    <cellStyle name="常规 2 3 9 4 2" xfId="35723"/>
    <cellStyle name="常规 2 3 9 5" xfId="35724"/>
    <cellStyle name="常规 2 3 9 5 2" xfId="35725"/>
    <cellStyle name="常规 2 6 6 3 3 2" xfId="35726"/>
    <cellStyle name="常规 2 4 10 10 2" xfId="35727"/>
    <cellStyle name="常规 2 6 6 3 4" xfId="35728"/>
    <cellStyle name="常规 2 4 10 11" xfId="35729"/>
    <cellStyle name="常规 2 6 6 3 4 2" xfId="35730"/>
    <cellStyle name="常规 2 4 10 11 2" xfId="35731"/>
    <cellStyle name="常规 28 4 14" xfId="35732"/>
    <cellStyle name="常规 33 4 14" xfId="35733"/>
    <cellStyle name="常规 2 6 6 3 5" xfId="35734"/>
    <cellStyle name="常规 2 4 10 12" xfId="35735"/>
    <cellStyle name="常规 2 9 2 4 3 2" xfId="35736"/>
    <cellStyle name="常规 2 6 6 3 7" xfId="35737"/>
    <cellStyle name="常规 2 4 10 14" xfId="35738"/>
    <cellStyle name="常规 2 6 2 2 11 5" xfId="35739"/>
    <cellStyle name="常规 2 4 10 2 2" xfId="35740"/>
    <cellStyle name="常规 2 9 2 12 5 2" xfId="35741"/>
    <cellStyle name="常规 2 4 10 3" xfId="35742"/>
    <cellStyle name="常规 2 9 2 12 6" xfId="35743"/>
    <cellStyle name="常规 2 6 2 2 12 5" xfId="35744"/>
    <cellStyle name="常规 2 4 10 3 2" xfId="35745"/>
    <cellStyle name="常规 2 9 2 12 6 2" xfId="35746"/>
    <cellStyle name="常规 2 6 2 2 13 5" xfId="35747"/>
    <cellStyle name="常规 2 4 10 4 2" xfId="35748"/>
    <cellStyle name="常规 2 9 2 12 7 2" xfId="35749"/>
    <cellStyle name="常规 2 6 4 4 2 2" xfId="35750"/>
    <cellStyle name="常规 2 4 10 7 2" xfId="35751"/>
    <cellStyle name="常规 2 9 2 4 10 2" xfId="35752"/>
    <cellStyle name="常规 2 6 4 4 3 2" xfId="35753"/>
    <cellStyle name="常规 2 4 10 8 2" xfId="35754"/>
    <cellStyle name="常规 2 9 2 4 11 2" xfId="35755"/>
    <cellStyle name="常规 2 6 4 4 4 2" xfId="35756"/>
    <cellStyle name="常规 2 4 10 9 2" xfId="35757"/>
    <cellStyle name="常规 2 6 6 8 4" xfId="35758"/>
    <cellStyle name="常规 2 4 11 11" xfId="35759"/>
    <cellStyle name="常规 2 6 6 8 5" xfId="35760"/>
    <cellStyle name="常规 2 6 5 2 8 11 2" xfId="35761"/>
    <cellStyle name="常规 2 4 11 12" xfId="35762"/>
    <cellStyle name="常规 2 9 2 4 8 2" xfId="35763"/>
    <cellStyle name="常规 2 6 6 8 7" xfId="35764"/>
    <cellStyle name="常规 2 4 11 14" xfId="35765"/>
    <cellStyle name="常规 2 4 11 2" xfId="35766"/>
    <cellStyle name="常规 2 9 2 13 5" xfId="35767"/>
    <cellStyle name="常规 2 4 11 2 2" xfId="35768"/>
    <cellStyle name="常规 2 9 2 13 5 2" xfId="35769"/>
    <cellStyle name="常规 2 4 11 3 2" xfId="35770"/>
    <cellStyle name="常规 2 9 2 13 6 2" xfId="35771"/>
    <cellStyle name="常规 2 6 4 5 2 2" xfId="35772"/>
    <cellStyle name="常规 4 9 12 5" xfId="35773"/>
    <cellStyle name="常规 2 4 11 7 2" xfId="35774"/>
    <cellStyle name="常规 2 6 4 5 3 2" xfId="35775"/>
    <cellStyle name="常规 4 9 13 5" xfId="35776"/>
    <cellStyle name="常规 2 4 11 8 2" xfId="35777"/>
    <cellStyle name="常规 2 6 5 2 8 4 2" xfId="35778"/>
    <cellStyle name="常规 2 6 4 2 6 14" xfId="35779"/>
    <cellStyle name="常规 2 4 11 9" xfId="35780"/>
    <cellStyle name="常规 2 6 4 5 4" xfId="35781"/>
    <cellStyle name="常规 2 6 4 5 4 2" xfId="35782"/>
    <cellStyle name="常规 4 9 14 5" xfId="35783"/>
    <cellStyle name="常规 2 4 11 9 2" xfId="35784"/>
    <cellStyle name="常规 2 4 12 10 2" xfId="35785"/>
    <cellStyle name="常规 2 4 12 11" xfId="35786"/>
    <cellStyle name="常规 2 4 12 11 2" xfId="35787"/>
    <cellStyle name="常规 35 4 14" xfId="35788"/>
    <cellStyle name="常规 2 4 12 12" xfId="35789"/>
    <cellStyle name="常规 2 4 12 14" xfId="35790"/>
    <cellStyle name="常规 2 4 12 2 2" xfId="35791"/>
    <cellStyle name="常规 2 9 2 14 5 2" xfId="35792"/>
    <cellStyle name="常规 2 4 12 3 2" xfId="35793"/>
    <cellStyle name="常规 2 9 2 14 6 2" xfId="35794"/>
    <cellStyle name="常规 2 4 12 4 2" xfId="35795"/>
    <cellStyle name="常规 2 9 2 14 7 2" xfId="35796"/>
    <cellStyle name="常规 4 9 10 10" xfId="35797"/>
    <cellStyle name="常规 2 4 12 5" xfId="35798"/>
    <cellStyle name="常规 2 9 2 14 8" xfId="35799"/>
    <cellStyle name="常规 2 4 12 5 2" xfId="35800"/>
    <cellStyle name="常规 2 9 2 14 8 2" xfId="35801"/>
    <cellStyle name="常规 2 4 12 6" xfId="35802"/>
    <cellStyle name="常规 2 9 2 14 9" xfId="35803"/>
    <cellStyle name="常规 2 4 12 6 2" xfId="35804"/>
    <cellStyle name="常规 2 9 2 14 9 2" xfId="35805"/>
    <cellStyle name="常规 2 6 6 15 2 2" xfId="35806"/>
    <cellStyle name="常规 2 6 4 6 2" xfId="35807"/>
    <cellStyle name="常规 2 4 12 7" xfId="35808"/>
    <cellStyle name="常规 2 6 4 6 2 2" xfId="35809"/>
    <cellStyle name="常规 2 4 12 7 2" xfId="35810"/>
    <cellStyle name="常规 2 4 13 2" xfId="35811"/>
    <cellStyle name="常规 2 4 13 2 2" xfId="35812"/>
    <cellStyle name="常规 2 4 13 3 2" xfId="35813"/>
    <cellStyle name="常规 2 4 13 4 2" xfId="35814"/>
    <cellStyle name="常规 2 4 13 5" xfId="35815"/>
    <cellStyle name="常规 2 4 13 5 2" xfId="35816"/>
    <cellStyle name="常规 2 4 13 6" xfId="35817"/>
    <cellStyle name="常规 2 6 6 15 3 2" xfId="35818"/>
    <cellStyle name="常规 2 6 4 7 2" xfId="35819"/>
    <cellStyle name="常规 2 4 13 7" xfId="35820"/>
    <cellStyle name="常规 2 4 14" xfId="35821"/>
    <cellStyle name="常规 2 4 14 2" xfId="35822"/>
    <cellStyle name="常规 2 4 15" xfId="35823"/>
    <cellStyle name="常规 2 6 7 3 3 2" xfId="35824"/>
    <cellStyle name="常规 2 4 15 10 2" xfId="35825"/>
    <cellStyle name="常规 2 6 7 3 4" xfId="35826"/>
    <cellStyle name="常规 2 4 15 11" xfId="35827"/>
    <cellStyle name="常规 4 6 2 12 3" xfId="35828"/>
    <cellStyle name="常规 2 6 7 3 4 2" xfId="35829"/>
    <cellStyle name="常规 2 4 15 11 2" xfId="35830"/>
    <cellStyle name="常规 2 6 7 3 5" xfId="35831"/>
    <cellStyle name="常规 2 4 15 12" xfId="35832"/>
    <cellStyle name="常规 2 9 2 5 3 2" xfId="35833"/>
    <cellStyle name="常规 4 6 2 12 4" xfId="35834"/>
    <cellStyle name="常规 2 7 2 2 5 10 2" xfId="35835"/>
    <cellStyle name="常规 2 6 7 3 7" xfId="35836"/>
    <cellStyle name="常规 4 7 13 2" xfId="35837"/>
    <cellStyle name="常规 2 4 15 14" xfId="35838"/>
    <cellStyle name="常规 2 4 15 2" xfId="35839"/>
    <cellStyle name="常规 2 4 15 2 2" xfId="35840"/>
    <cellStyle name="常规 2 4 15 3 2" xfId="35841"/>
    <cellStyle name="常规 2 4 15 4 2" xfId="35842"/>
    <cellStyle name="常规 2 4 15 5" xfId="35843"/>
    <cellStyle name="常规 2 4 15 5 2" xfId="35844"/>
    <cellStyle name="常规 2 4 15 6" xfId="35845"/>
    <cellStyle name="常规 2 6 6 15 5 2" xfId="35846"/>
    <cellStyle name="常规 2 6 4 9 2" xfId="35847"/>
    <cellStyle name="常规 2 4 15 7" xfId="35848"/>
    <cellStyle name="常规 2 9 2 5 10" xfId="35849"/>
    <cellStyle name="常规 2 6 4 9 2 2" xfId="35850"/>
    <cellStyle name="常规 2 4 15 7 2" xfId="35851"/>
    <cellStyle name="常规 2 9 2 5 10 2" xfId="35852"/>
    <cellStyle name="常规 2 6 4 9 3 2" xfId="35853"/>
    <cellStyle name="常规 2 4 15 8 2" xfId="35854"/>
    <cellStyle name="常规 2 9 2 5 11 2" xfId="35855"/>
    <cellStyle name="常规 2 6 5 2 8 8 2" xfId="35856"/>
    <cellStyle name="常规 2 4 15 9" xfId="35857"/>
    <cellStyle name="常规 2 9 2 5 12" xfId="35858"/>
    <cellStyle name="常规 2 6 4 9 4" xfId="35859"/>
    <cellStyle name="常规 2 6 4 9 4 2" xfId="35860"/>
    <cellStyle name="常规 2 4 15 9 2" xfId="35861"/>
    <cellStyle name="常规 2 4 16" xfId="35862"/>
    <cellStyle name="常规 2 4 2 10 10" xfId="35863"/>
    <cellStyle name="常规 2 7 2 2 8 12" xfId="35864"/>
    <cellStyle name="常规 2 4 2 10 10 2" xfId="35865"/>
    <cellStyle name="常规 2 4 2 10 11 2" xfId="35866"/>
    <cellStyle name="常规 2 4 2 10 13" xfId="35867"/>
    <cellStyle name="常规 2 4 2 10 2 2" xfId="35868"/>
    <cellStyle name="常规 2 6 7 2 8 10" xfId="35869"/>
    <cellStyle name="常规 2 4 2 10 3 2" xfId="35870"/>
    <cellStyle name="常规 2 4 2 10 4" xfId="35871"/>
    <cellStyle name="常规 2 4 2 10 4 2" xfId="35872"/>
    <cellStyle name="常规 2 4 2 11 2" xfId="35873"/>
    <cellStyle name="常规 2 4 2 11 3" xfId="35874"/>
    <cellStyle name="常规 2 4 2 11 4" xfId="35875"/>
    <cellStyle name="常规 2 4 2 11 5" xfId="35876"/>
    <cellStyle name="常规 2 4 2 11 5 2" xfId="35877"/>
    <cellStyle name="常规 2 4 2 11 6 2" xfId="35878"/>
    <cellStyle name="常规 2 4 2 11 8" xfId="35879"/>
    <cellStyle name="常规 2 4 2 11 9" xfId="35880"/>
    <cellStyle name="常规 2 4 2 11 9 2" xfId="35881"/>
    <cellStyle name="常规 4 6 4 3" xfId="35882"/>
    <cellStyle name="常规 2 7 2 2 14 3 2" xfId="35883"/>
    <cellStyle name="常规 22 12 13" xfId="35884"/>
    <cellStyle name="常规 2 4 2 12" xfId="35885"/>
    <cellStyle name="常规 2 4 2 12 4" xfId="35886"/>
    <cellStyle name="常规 2 4 2 12 4 2" xfId="35887"/>
    <cellStyle name="常规 2 4 2 12 5" xfId="35888"/>
    <cellStyle name="常规 2 4 2 12 5 2" xfId="35889"/>
    <cellStyle name="常规 2 4 2 12 6 2" xfId="35890"/>
    <cellStyle name="常规 2 4 2 13 10" xfId="35891"/>
    <cellStyle name="常规 2 4 2 13 10 2" xfId="35892"/>
    <cellStyle name="常规 2 7 8 2 3 14" xfId="35893"/>
    <cellStyle name="常规 2 4 2 13 11" xfId="35894"/>
    <cellStyle name="常规 2 4 2 13 11 2" xfId="35895"/>
    <cellStyle name="常规 2 4 2 13 2" xfId="35896"/>
    <cellStyle name="常规 2 4 2 13 2 2" xfId="35897"/>
    <cellStyle name="常规 2 4 2 13 3" xfId="35898"/>
    <cellStyle name="常规 2 4 2 13 3 2" xfId="35899"/>
    <cellStyle name="常规 2 4 2 13 4" xfId="35900"/>
    <cellStyle name="常规 2 4 2 13 4 2" xfId="35901"/>
    <cellStyle name="常规 2 4 2 13 5" xfId="35902"/>
    <cellStyle name="常规 2 4 2 13 5 2" xfId="35903"/>
    <cellStyle name="常规 2 4 2 13 6 2" xfId="35904"/>
    <cellStyle name="常规 2 4 2 13 7 2" xfId="35905"/>
    <cellStyle name="常规 4 8 2 3" xfId="35906"/>
    <cellStyle name="常规 2 4 2 13 8" xfId="35907"/>
    <cellStyle name="常规 2 4 2 13 8 2" xfId="35908"/>
    <cellStyle name="常规 4 8 3 3" xfId="35909"/>
    <cellStyle name="常规 2 4 2 13 9" xfId="35910"/>
    <cellStyle name="常规 2 4 2 13 9 2" xfId="35911"/>
    <cellStyle name="常规 4 8 4 3" xfId="35912"/>
    <cellStyle name="常规 2 4 2 14" xfId="35913"/>
    <cellStyle name="常规 2 8 6 7 2" xfId="35914"/>
    <cellStyle name="常规 2 4 2 14 10" xfId="35915"/>
    <cellStyle name="常规 4 7 2 11 3" xfId="35916"/>
    <cellStyle name="常规 2 6 2 2 14 7" xfId="35917"/>
    <cellStyle name="常规 2 4 2 14 10 2" xfId="35918"/>
    <cellStyle name="常规 2 4 2 14 11" xfId="35919"/>
    <cellStyle name="常规 4 7 2 11 4" xfId="35920"/>
    <cellStyle name="常规 2 4 2 14 11 2" xfId="35921"/>
    <cellStyle name="常规 2 4 2 14 12" xfId="35922"/>
    <cellStyle name="常规 2 4 2 14 13" xfId="35923"/>
    <cellStyle name="常规 2 4 2 14 14" xfId="35924"/>
    <cellStyle name="常规 2 4 2 14 2" xfId="35925"/>
    <cellStyle name="常规 2 4 2 14 2 2" xfId="35926"/>
    <cellStyle name="常规 2 4 2 14 3" xfId="35927"/>
    <cellStyle name="常规 2 4 2 14 3 2" xfId="35928"/>
    <cellStyle name="常规 2 4 2 14 4" xfId="35929"/>
    <cellStyle name="常规 2 4 2 14 4 2" xfId="35930"/>
    <cellStyle name="常规 2 4 2 14 5" xfId="35931"/>
    <cellStyle name="常规 2 4 2 14 5 2" xfId="35932"/>
    <cellStyle name="常规 2 4 2 14 6 2" xfId="35933"/>
    <cellStyle name="常规 2 4 2 14 7 2" xfId="35934"/>
    <cellStyle name="常规 4 9 2 3" xfId="35935"/>
    <cellStyle name="常规 2 4 2 14 8" xfId="35936"/>
    <cellStyle name="常规 2 4 2 14 8 2" xfId="35937"/>
    <cellStyle name="常规 4 9 3 3" xfId="35938"/>
    <cellStyle name="常规 2 4 2 14 9" xfId="35939"/>
    <cellStyle name="常规 2 4 2 14 9 2" xfId="35940"/>
    <cellStyle name="常规 4 9 4 3" xfId="35941"/>
    <cellStyle name="常规 2 4 2 20" xfId="35942"/>
    <cellStyle name="常规 2 4 2 15" xfId="35943"/>
    <cellStyle name="常规 2 4 2 20 2" xfId="35944"/>
    <cellStyle name="常规 2 4 2 15 2" xfId="35945"/>
    <cellStyle name="常规 2 4 2 21" xfId="35946"/>
    <cellStyle name="常规 2 4 2 16" xfId="35947"/>
    <cellStyle name="常规 2 4 2 21 2" xfId="35948"/>
    <cellStyle name="常规 2 4 2 16 2" xfId="35949"/>
    <cellStyle name="常规 2 4 2 22" xfId="35950"/>
    <cellStyle name="常规 2 4 2 17" xfId="35951"/>
    <cellStyle name="常规 2 4 2 23" xfId="35952"/>
    <cellStyle name="常规 2 4 2 18" xfId="35953"/>
    <cellStyle name="常规 2 4 2 23 2" xfId="35954"/>
    <cellStyle name="常规 2 4 2 18 2" xfId="35955"/>
    <cellStyle name="常规 2 4 2 24" xfId="35956"/>
    <cellStyle name="常规 2 4 2 19" xfId="35957"/>
    <cellStyle name="常规 2 4 2 24 2" xfId="35958"/>
    <cellStyle name="常规 2 4 2 19 2" xfId="35959"/>
    <cellStyle name="常规 2 6 4 2 4 8" xfId="35960"/>
    <cellStyle name="常规 2 4 2 2" xfId="35961"/>
    <cellStyle name="常规 2 4 2 2 11 2" xfId="35962"/>
    <cellStyle name="常规 6 9 11 9" xfId="35963"/>
    <cellStyle name="常规 8 5 2 9 2" xfId="35964"/>
    <cellStyle name="常规 2 6 4 2 4 8 2" xfId="35965"/>
    <cellStyle name="常规 2 4 2 2 2" xfId="35966"/>
    <cellStyle name="常规 2 4 2 2 3" xfId="35967"/>
    <cellStyle name="常规 2 4 2 2 3 2" xfId="35968"/>
    <cellStyle name="常规 2 9 2 7 3" xfId="35969"/>
    <cellStyle name="常规 8 5 2 17" xfId="35970"/>
    <cellStyle name="常规 2 4 2 2 4" xfId="35971"/>
    <cellStyle name="常规 2 4 2 2 4 2" xfId="35972"/>
    <cellStyle name="常规 2 9 2 8 3" xfId="35973"/>
    <cellStyle name="常规 2 4 2 2 5" xfId="35974"/>
    <cellStyle name="常规 2 4 2 2 5 2" xfId="35975"/>
    <cellStyle name="常规 2 9 2 9 3" xfId="35976"/>
    <cellStyle name="常规 2 4 2 2 6" xfId="35977"/>
    <cellStyle name="常规 2 4 2 2 6 2" xfId="35978"/>
    <cellStyle name="常规 20 3 14" xfId="35979"/>
    <cellStyle name="常规 2 4 2 2 7" xfId="35980"/>
    <cellStyle name="常规 2 6 6 15 9 2" xfId="35981"/>
    <cellStyle name="常规 27 5 5" xfId="35982"/>
    <cellStyle name="常规 32 5 5" xfId="35983"/>
    <cellStyle name="常规 2 4 2 2 9" xfId="35984"/>
    <cellStyle name="常规 2 4 2 25" xfId="35985"/>
    <cellStyle name="常规 2 6 4 2 4 9" xfId="35986"/>
    <cellStyle name="常规 2 4 2 3" xfId="35987"/>
    <cellStyle name="常规 2 4 2 3 7 2" xfId="35988"/>
    <cellStyle name="常规 6 9 2 10 2" xfId="35989"/>
    <cellStyle name="常规 2 4 2 3 9" xfId="35990"/>
    <cellStyle name="常规 2 9 2 6 10" xfId="35991"/>
    <cellStyle name="常规 6 9 2 12" xfId="35992"/>
    <cellStyle name="常规 2 4 2 3 9 2" xfId="35993"/>
    <cellStyle name="常规 2 9 2 6 10 2" xfId="35994"/>
    <cellStyle name="常规 2 4 2 4" xfId="35995"/>
    <cellStyle name="常规 2 4 2 4 10 2" xfId="35996"/>
    <cellStyle name="常规 4 7 5 3" xfId="35997"/>
    <cellStyle name="常规 2 4 2 4 11 2" xfId="35998"/>
    <cellStyle name="常规 4 7 6 3" xfId="35999"/>
    <cellStyle name="常规 2 4 2 4 13" xfId="36000"/>
    <cellStyle name="常规 2 8 2 2 4 2" xfId="36001"/>
    <cellStyle name="常规 2 4 2 4 2" xfId="36002"/>
    <cellStyle name="常规 2 4 2 4 2 2" xfId="36003"/>
    <cellStyle name="常规 2 4 2 4 3" xfId="36004"/>
    <cellStyle name="常规 2 4 2 4 3 2" xfId="36005"/>
    <cellStyle name="常规 2 4 2 4 4" xfId="36006"/>
    <cellStyle name="常规 2 4 2 4 4 2" xfId="36007"/>
    <cellStyle name="常规 2 4 2 4 5" xfId="36008"/>
    <cellStyle name="常规 2 4 2 4 5 2" xfId="36009"/>
    <cellStyle name="常规 2 6 4 2 8 11 2" xfId="36010"/>
    <cellStyle name="常规 2 4 2 4 8 2" xfId="36011"/>
    <cellStyle name="常规 2 4 2 4 9 2" xfId="36012"/>
    <cellStyle name="常规 2 4 2 5 10" xfId="36013"/>
    <cellStyle name="常规 2 4 2 5 10 2" xfId="36014"/>
    <cellStyle name="常规 2 4 2 5 11 2" xfId="36015"/>
    <cellStyle name="常规 2 6 4 2 8 8 2" xfId="36016"/>
    <cellStyle name="常规 2 4 6 2 2" xfId="36017"/>
    <cellStyle name="常规 2 4 2 5 12" xfId="36018"/>
    <cellStyle name="常规 2 4 2 5 13" xfId="36019"/>
    <cellStyle name="常规 2 8 2 2 9 2" xfId="36020"/>
    <cellStyle name="常规 2 4 2 5 14" xfId="36021"/>
    <cellStyle name="常规 2 4 2 5 2" xfId="36022"/>
    <cellStyle name="常规 2 4 2 5 2 2" xfId="36023"/>
    <cellStyle name="常规 3 6 2 11 4" xfId="36024"/>
    <cellStyle name="常规 2 4 2 5 3" xfId="36025"/>
    <cellStyle name="常规 2 4 2 5 3 2" xfId="36026"/>
    <cellStyle name="常规 3 6 2 12 4" xfId="36027"/>
    <cellStyle name="常规 2 4 2 5 4" xfId="36028"/>
    <cellStyle name="常规 2 4 2 5 4 2" xfId="36029"/>
    <cellStyle name="常规 3 6 2 13 4" xfId="36030"/>
    <cellStyle name="常规 2 4 2 5 5" xfId="36031"/>
    <cellStyle name="常规 2 4 2 5 5 2" xfId="36032"/>
    <cellStyle name="常规 3 6 2 14 4" xfId="36033"/>
    <cellStyle name="常规 2 4 2 5 6" xfId="36034"/>
    <cellStyle name="常规 8 5 2 2 2" xfId="36035"/>
    <cellStyle name="常规 2 4 2 5 6 2" xfId="36036"/>
    <cellStyle name="常规 2 4 2 5 7" xfId="36037"/>
    <cellStyle name="常规 8 5 2 2 3" xfId="36038"/>
    <cellStyle name="常规 2 4 2 5 7 2" xfId="36039"/>
    <cellStyle name="常规 2 5 2 2 13" xfId="36040"/>
    <cellStyle name="常规 2 4 2 5 8 2" xfId="36041"/>
    <cellStyle name="常规 2 4 2 5 9" xfId="36042"/>
    <cellStyle name="常规 2 4 2 5 9 2" xfId="36043"/>
    <cellStyle name="常规 2 4 2 6 10 2" xfId="36044"/>
    <cellStyle name="常规 2 4 2 6 11 2" xfId="36045"/>
    <cellStyle name="常规 2 4 6 7 2" xfId="36046"/>
    <cellStyle name="常规 2 4 2 6 12" xfId="36047"/>
    <cellStyle name="常规 2 4 2 6 13" xfId="36048"/>
    <cellStyle name="常规 2 4 2 6 14" xfId="36049"/>
    <cellStyle name="常规 2 7 3 2 3 4 2" xfId="36050"/>
    <cellStyle name="常规 2 7 2 11 10 2" xfId="36051"/>
    <cellStyle name="常规 2 4 2 6 2" xfId="36052"/>
    <cellStyle name="常规 2 4 2 6 2 2" xfId="36053"/>
    <cellStyle name="常规 2 4 2 6 3" xfId="36054"/>
    <cellStyle name="常规 2 5 2 6 13" xfId="36055"/>
    <cellStyle name="常规 2 4 2 6 3 2" xfId="36056"/>
    <cellStyle name="常规 2 9 2 15" xfId="36057"/>
    <cellStyle name="常规 2 9 2 20" xfId="36058"/>
    <cellStyle name="常规 2 4 2 6 4" xfId="36059"/>
    <cellStyle name="常规 2 7 11 10" xfId="36060"/>
    <cellStyle name="常规 2 4 2 6 4 2" xfId="36061"/>
    <cellStyle name="常规 2 4 2 6 5" xfId="36062"/>
    <cellStyle name="常规 2 4 2 6 5 2" xfId="36063"/>
    <cellStyle name="常规 2 4 2 6 6" xfId="36064"/>
    <cellStyle name="常规 8 5 2 3 2" xfId="36065"/>
    <cellStyle name="常规 2 4 2 6 6 2" xfId="36066"/>
    <cellStyle name="常规 2 4 2 6 7" xfId="36067"/>
    <cellStyle name="常规 8 5 2 3 3" xfId="36068"/>
    <cellStyle name="常规 2 4 2 6 7 2" xfId="36069"/>
    <cellStyle name="常规 2 4 2 6 9" xfId="36070"/>
    <cellStyle name="常规 2 7 2 2 14 10 2" xfId="36071"/>
    <cellStyle name="常规 2 7 2 11 11 2" xfId="36072"/>
    <cellStyle name="常规 2 4 2 7 2" xfId="36073"/>
    <cellStyle name="常规 7 5 2 16" xfId="36074"/>
    <cellStyle name="常规 2 4 2 7 3" xfId="36075"/>
    <cellStyle name="常规 7 5 2 17" xfId="36076"/>
    <cellStyle name="常规 2 4 2 7 3 2" xfId="36077"/>
    <cellStyle name="常规 8 6 2 17" xfId="36078"/>
    <cellStyle name="常规 2 4 2 7 4" xfId="36079"/>
    <cellStyle name="常规 2 7 16 10" xfId="36080"/>
    <cellStyle name="常规 2 7 21 10" xfId="36081"/>
    <cellStyle name="常规 2 4 2 7 4 2" xfId="36082"/>
    <cellStyle name="常规 2 4 2 7 5" xfId="36083"/>
    <cellStyle name="常规 2 4 2 7 5 2" xfId="36084"/>
    <cellStyle name="常规 2 4 2 7 6" xfId="36085"/>
    <cellStyle name="常规 8 5 2 4 2" xfId="36086"/>
    <cellStyle name="常规 2 4 2 7 6 2" xfId="36087"/>
    <cellStyle name="常规 2 4 2 7 9" xfId="36088"/>
    <cellStyle name="常规 2 7 17 10" xfId="36089"/>
    <cellStyle name="常规 2 7 22 10" xfId="36090"/>
    <cellStyle name="常规 2 4 2 7 9 2" xfId="36091"/>
    <cellStyle name="常规 2 7 2 2 14 11" xfId="36092"/>
    <cellStyle name="常规 2 7 2 11 12" xfId="36093"/>
    <cellStyle name="常规 2 6 11 2" xfId="36094"/>
    <cellStyle name="常规 2 4 2 8" xfId="36095"/>
    <cellStyle name="常规 2 7 2 2 14 11 2" xfId="36096"/>
    <cellStyle name="常规 2 6 11 2 2" xfId="36097"/>
    <cellStyle name="常规 2 4 2 8 2" xfId="36098"/>
    <cellStyle name="常规 2 4 2 8 3" xfId="36099"/>
    <cellStyle name="常规 2 4 2 8 4" xfId="36100"/>
    <cellStyle name="常规 2 4 2 8 5" xfId="36101"/>
    <cellStyle name="常规 2 4 2 8 6" xfId="36102"/>
    <cellStyle name="常规 8 5 2 5 2" xfId="36103"/>
    <cellStyle name="常规 2 4 2 8 9" xfId="36104"/>
    <cellStyle name="常规 2 9 2 7 10" xfId="36105"/>
    <cellStyle name="常规 6 9 3 12" xfId="36106"/>
    <cellStyle name="常规 2 4 2 8 9 2" xfId="36107"/>
    <cellStyle name="常规 2 9 2 7 10 2" xfId="36108"/>
    <cellStyle name="常规 2 7 2 2 14 12" xfId="36109"/>
    <cellStyle name="常规 2 7 2 11 13" xfId="36110"/>
    <cellStyle name="常规 2 6 11 3" xfId="36111"/>
    <cellStyle name="常规 2 4 2 9" xfId="36112"/>
    <cellStyle name="常规 2 6 3 13 10 2" xfId="36113"/>
    <cellStyle name="常规 2 4 2 9 10" xfId="36114"/>
    <cellStyle name="常规 2 4 2 9 10 2" xfId="36115"/>
    <cellStyle name="常规 2 4 2 9 11 2" xfId="36116"/>
    <cellStyle name="常规 2 6 4 2 9 3 2" xfId="36117"/>
    <cellStyle name="常规 2 4 2 9 12" xfId="36118"/>
    <cellStyle name="常规 6 9 3 8 2" xfId="36119"/>
    <cellStyle name="常规 2 4 2 9 13" xfId="36120"/>
    <cellStyle name="常规 2 8 2 3 4 2" xfId="36121"/>
    <cellStyle name="常规 2 6 11 3 2" xfId="36122"/>
    <cellStyle name="常规 2 4 2 9 2" xfId="36123"/>
    <cellStyle name="常规 2 4 2 9 2 2" xfId="36124"/>
    <cellStyle name="常规 2 4 2 9 3" xfId="36125"/>
    <cellStyle name="常规 2 6 8 2 10 7" xfId="36126"/>
    <cellStyle name="常规 2 4 2 9 3 2" xfId="36127"/>
    <cellStyle name="常规 2 4 2 9 4" xfId="36128"/>
    <cellStyle name="常规 2 6 8 2 11 7" xfId="36129"/>
    <cellStyle name="常规 2 4 2 9 4 2" xfId="36130"/>
    <cellStyle name="常规 2 6 8 2 12 7" xfId="36131"/>
    <cellStyle name="常规 2 4 2 9 5 2" xfId="36132"/>
    <cellStyle name="常规 2 6 4 2 9 11 2" xfId="36133"/>
    <cellStyle name="常规 2 4 2 9 8 2" xfId="36134"/>
    <cellStyle name="常规 2 4 2 9 9 2" xfId="36135"/>
    <cellStyle name="常规 2 4 2_BCNS01标段清单细目" xfId="36136"/>
    <cellStyle name="常规 2 4 3 11 2" xfId="36137"/>
    <cellStyle name="常规 2 7 2 2 14 8 2" xfId="36138"/>
    <cellStyle name="常规 22 13 13" xfId="36139"/>
    <cellStyle name="常规 2 4 3 12" xfId="36140"/>
    <cellStyle name="常规 2 4 3 14" xfId="36141"/>
    <cellStyle name="常规 2 6 4 2 5 8" xfId="36142"/>
    <cellStyle name="常规 2 4 3 2" xfId="36143"/>
    <cellStyle name="常规 2 6 4 2 5 8 2" xfId="36144"/>
    <cellStyle name="常规 2 4 3 2 2" xfId="36145"/>
    <cellStyle name="常规 2 4 3 5 2" xfId="36146"/>
    <cellStyle name="常规 2 4 3 6 2" xfId="36147"/>
    <cellStyle name="常规 2 4 3 7 2" xfId="36148"/>
    <cellStyle name="常规 2 6 12 2" xfId="36149"/>
    <cellStyle name="常规 2 4 3 8" xfId="36150"/>
    <cellStyle name="常规 2 6 12 2 2" xfId="36151"/>
    <cellStyle name="常规 2 4 3 8 2" xfId="36152"/>
    <cellStyle name="常规 2 6 12 3" xfId="36153"/>
    <cellStyle name="常规 2 4 3 9" xfId="36154"/>
    <cellStyle name="常规 2 6 12 3 2" xfId="36155"/>
    <cellStyle name="常规 2 4 3 9 2" xfId="36156"/>
    <cellStyle name="常规 2 4 4" xfId="36157"/>
    <cellStyle name="常规 2 6 4 6 6 2" xfId="36158"/>
    <cellStyle name="常规 2 4 4 11 2" xfId="36159"/>
    <cellStyle name="常规 2 6 4 6 7" xfId="36160"/>
    <cellStyle name="常规 22 14 13" xfId="36161"/>
    <cellStyle name="常规 2 4 4 12" xfId="36162"/>
    <cellStyle name="常规 2 6 4 6 8" xfId="36163"/>
    <cellStyle name="常规 22 14 14" xfId="36164"/>
    <cellStyle name="常规 2 4 4 13" xfId="36165"/>
    <cellStyle name="常规 2 6 4 6 9" xfId="36166"/>
    <cellStyle name="常规 2 4 4 14" xfId="36167"/>
    <cellStyle name="常规 2 6 4 2 6 8" xfId="36168"/>
    <cellStyle name="常规 2 4 4 2" xfId="36169"/>
    <cellStyle name="常规 2 6 4 2 6 8 2" xfId="36170"/>
    <cellStyle name="常规 2 4 4 2 2" xfId="36171"/>
    <cellStyle name="常规 2 6 4 2 6 9" xfId="36172"/>
    <cellStyle name="常规 2 4 4 3" xfId="36173"/>
    <cellStyle name="常规 2 6 4 2 6 9 2" xfId="36174"/>
    <cellStyle name="常规 2 4 4 3 2" xfId="36175"/>
    <cellStyle name="常规 2 4 4 4" xfId="36176"/>
    <cellStyle name="常规 2 4 4 4 2" xfId="36177"/>
    <cellStyle name="常规 2 4 4 5 2" xfId="36178"/>
    <cellStyle name="常规 2 4 4 6 2" xfId="36179"/>
    <cellStyle name="常规 2 4 4 7 2" xfId="36180"/>
    <cellStyle name="常规 2 6 13 2" xfId="36181"/>
    <cellStyle name="常规 2 4 4 8" xfId="36182"/>
    <cellStyle name="常规 2 6 13 2 2" xfId="36183"/>
    <cellStyle name="常规 2 4 4 8 2" xfId="36184"/>
    <cellStyle name="常规 2 6 13 3" xfId="36185"/>
    <cellStyle name="常规 2 4 4 9" xfId="36186"/>
    <cellStyle name="常规 2 6 13 3 2" xfId="36187"/>
    <cellStyle name="常规 2 4 4 9 2" xfId="36188"/>
    <cellStyle name="常规 2 4 5 10" xfId="36189"/>
    <cellStyle name="常规 2 4 5 11 2" xfId="36190"/>
    <cellStyle name="常规 2 4 5 12" xfId="36191"/>
    <cellStyle name="常规 2 4 5 13" xfId="36192"/>
    <cellStyle name="常规 2 4 5 14" xfId="36193"/>
    <cellStyle name="常规 2 6 4 2 7 8" xfId="36194"/>
    <cellStyle name="常规 2 4 5 2" xfId="36195"/>
    <cellStyle name="常规 2 6 4 2 7 9" xfId="36196"/>
    <cellStyle name="常规 2 4 5 3" xfId="36197"/>
    <cellStyle name="常规 2 6 4 2 7 9 2" xfId="36198"/>
    <cellStyle name="常规 2 4 5 3 2" xfId="36199"/>
    <cellStyle name="常规 2 6 3 14 10 2" xfId="36200"/>
    <cellStyle name="常规 2 4 5 4" xfId="36201"/>
    <cellStyle name="常规 2 4 5 4 2" xfId="36202"/>
    <cellStyle name="常规 2 4 5 5 2" xfId="36203"/>
    <cellStyle name="常规 3 5 2 10 3" xfId="36204"/>
    <cellStyle name="常规 2 4 5 6" xfId="36205"/>
    <cellStyle name="常规 2 4 5 6 2" xfId="36206"/>
    <cellStyle name="常规 3 5 2 11 3" xfId="36207"/>
    <cellStyle name="常规 2 6 14 2" xfId="36208"/>
    <cellStyle name="常规 2 4 5 8" xfId="36209"/>
    <cellStyle name="常规 2 6 14 2 2" xfId="36210"/>
    <cellStyle name="常规 2 4 5 8 2" xfId="36211"/>
    <cellStyle name="常规 3 5 2 13 3" xfId="36212"/>
    <cellStyle name="常规 2 6 14 3" xfId="36213"/>
    <cellStyle name="常规 2 4 5 9" xfId="36214"/>
    <cellStyle name="常规 2 6 14 3 2" xfId="36215"/>
    <cellStyle name="常规 2 4 5 9 2" xfId="36216"/>
    <cellStyle name="常规 3 5 2 14 3" xfId="36217"/>
    <cellStyle name="常规 2 5 2 2 7 2" xfId="36218"/>
    <cellStyle name="常规 2 4 6" xfId="36219"/>
    <cellStyle name="常规 2 4 6 10" xfId="36220"/>
    <cellStyle name="常规 2 4 6 10 2" xfId="36221"/>
    <cellStyle name="常规 2 4 6 11" xfId="36222"/>
    <cellStyle name="常规 2 7 4 2 3 6 2" xfId="36223"/>
    <cellStyle name="常规 2 5 2 3 13" xfId="36224"/>
    <cellStyle name="常规 2 4 6 11 2" xfId="36225"/>
    <cellStyle name="常规 2 4 6 12" xfId="36226"/>
    <cellStyle name="常规 2 4 6 13" xfId="36227"/>
    <cellStyle name="常规 2 4 6 14" xfId="36228"/>
    <cellStyle name="常规 2 8 7 2 2" xfId="36229"/>
    <cellStyle name="常规 2 6 4 2 8 9 2" xfId="36230"/>
    <cellStyle name="常规 2 4 6 3 2" xfId="36231"/>
    <cellStyle name="常规 2 6 3 14 11 2" xfId="36232"/>
    <cellStyle name="常规 2 4 6 4" xfId="36233"/>
    <cellStyle name="常规 2 4 6 4 2" xfId="36234"/>
    <cellStyle name="常规 2 6 3 2 13 11" xfId="36235"/>
    <cellStyle name="常规 2 4 6 5 2" xfId="36236"/>
    <cellStyle name="常规 2 4 6 6" xfId="36237"/>
    <cellStyle name="常规 2 4 6 6 2" xfId="36238"/>
    <cellStyle name="常规 2 6 20 2" xfId="36239"/>
    <cellStyle name="常规 2 6 15 2" xfId="36240"/>
    <cellStyle name="常规 2 4 6 8" xfId="36241"/>
    <cellStyle name="常规 2 6 20 2 2" xfId="36242"/>
    <cellStyle name="常规 2 6 15 2 2" xfId="36243"/>
    <cellStyle name="常规 2 4 6 8 2" xfId="36244"/>
    <cellStyle name="常规 2 6 20 3" xfId="36245"/>
    <cellStyle name="常规 2 6 15 3" xfId="36246"/>
    <cellStyle name="常规 2 4 6 9" xfId="36247"/>
    <cellStyle name="常规 2 6 20 3 2" xfId="36248"/>
    <cellStyle name="常规 2 6 15 3 2" xfId="36249"/>
    <cellStyle name="常规 2 4 6 9 2" xfId="36250"/>
    <cellStyle name="常规 2 4 7" xfId="36251"/>
    <cellStyle name="常规 2 4 7 10" xfId="36252"/>
    <cellStyle name="常规 2 6 4 2 9 8" xfId="36253"/>
    <cellStyle name="常规 2 4 7 2" xfId="36254"/>
    <cellStyle name="常规 2 6 4 2 9 9" xfId="36255"/>
    <cellStyle name="常规 2 4 7 3" xfId="36256"/>
    <cellStyle name="常规 2 6 4 13 2 2" xfId="36257"/>
    <cellStyle name="常规 2 4 7 4 2" xfId="36258"/>
    <cellStyle name="常规 2 4 7 5" xfId="36259"/>
    <cellStyle name="常规 2 4 7 5 2" xfId="36260"/>
    <cellStyle name="常规 2 7 2 12 10" xfId="36261"/>
    <cellStyle name="常规 2 4 7 6" xfId="36262"/>
    <cellStyle name="常规 2 7 2 12 11 2" xfId="36263"/>
    <cellStyle name="常规 2 4 7 7 2" xfId="36264"/>
    <cellStyle name="常规 7 6 2 16" xfId="36265"/>
    <cellStyle name="常规 2 7 2 12 12" xfId="36266"/>
    <cellStyle name="常规 2 6 21 2" xfId="36267"/>
    <cellStyle name="常规 2 6 16 2" xfId="36268"/>
    <cellStyle name="常规 2 4 7 8" xfId="36269"/>
    <cellStyle name="常规 2 6 21 2 2" xfId="36270"/>
    <cellStyle name="常规 2 6 16 2 2" xfId="36271"/>
    <cellStyle name="常规 2 4 7 8 2" xfId="36272"/>
    <cellStyle name="常规 2 7 2 12 13" xfId="36273"/>
    <cellStyle name="常规 2 6 21 3" xfId="36274"/>
    <cellStyle name="常规 2 6 16 3" xfId="36275"/>
    <cellStyle name="常规 2 4 7 9" xfId="36276"/>
    <cellStyle name="常规 2 6 21 3 2" xfId="36277"/>
    <cellStyle name="常规 2 6 16 3 2" xfId="36278"/>
    <cellStyle name="常规 2 4 7 9 2" xfId="36279"/>
    <cellStyle name="常规 2 4 8 10" xfId="36280"/>
    <cellStyle name="常规 2 4 8 10 2" xfId="36281"/>
    <cellStyle name="常规 2 6 22 2" xfId="36282"/>
    <cellStyle name="常规 2 6 17 2" xfId="36283"/>
    <cellStyle name="常规 2 4 8 8" xfId="36284"/>
    <cellStyle name="常规 2 6 22 2 2" xfId="36285"/>
    <cellStyle name="常规 2 6 17 2 2" xfId="36286"/>
    <cellStyle name="常规 2 4 8 8 2" xfId="36287"/>
    <cellStyle name="常规 2 6 22 3" xfId="36288"/>
    <cellStyle name="常规 2 6 17 3" xfId="36289"/>
    <cellStyle name="常规 2 4 8 9" xfId="36290"/>
    <cellStyle name="常规 2 6 22 3 2" xfId="36291"/>
    <cellStyle name="常规 2 6 17 3 2" xfId="36292"/>
    <cellStyle name="常规 2 4 8 9 2" xfId="36293"/>
    <cellStyle name="常规 2 6 5 6 6 2" xfId="36294"/>
    <cellStyle name="常规 2 4 9 11 2" xfId="36295"/>
    <cellStyle name="常规 2 6 5 6 7" xfId="36296"/>
    <cellStyle name="常规 2 4 9 12" xfId="36297"/>
    <cellStyle name="常规 2 6 5 6 8" xfId="36298"/>
    <cellStyle name="常规 2 7 8 2 6 2" xfId="36299"/>
    <cellStyle name="常规 2 4 9 13" xfId="36300"/>
    <cellStyle name="常规 2 6 5 6 9" xfId="36301"/>
    <cellStyle name="常规 2 7 8 2 6 3" xfId="36302"/>
    <cellStyle name="常规 2 4 9 14" xfId="36303"/>
    <cellStyle name="常规 2 4 9 2 2" xfId="36304"/>
    <cellStyle name="常规 2 6 4 13 4 2" xfId="36305"/>
    <cellStyle name="常规 2 4 9 3" xfId="36306"/>
    <cellStyle name="常规 2 4 9 3 2" xfId="36307"/>
    <cellStyle name="常规 2 4 9 4" xfId="36308"/>
    <cellStyle name="常规 2 4 9 4 2" xfId="36309"/>
    <cellStyle name="常规 2 4 9 5" xfId="36310"/>
    <cellStyle name="常规 2 4 9 5 2" xfId="36311"/>
    <cellStyle name="常规 2 4 9 6" xfId="36312"/>
    <cellStyle name="常规 2 6 6 2 2 5" xfId="36313"/>
    <cellStyle name="常规 2 4 9 6 2" xfId="36314"/>
    <cellStyle name="常规 2 4 9 7" xfId="36315"/>
    <cellStyle name="常规 2 6 7 2 10 6" xfId="36316"/>
    <cellStyle name="常规 4 8 2 15" xfId="36317"/>
    <cellStyle name="常规 2 6 6 2 3 5" xfId="36318"/>
    <cellStyle name="常规 2 4 9 7 2" xfId="36319"/>
    <cellStyle name="常规 2 6 7 2 11 6" xfId="36320"/>
    <cellStyle name="常规 2 6 18 2 2" xfId="36321"/>
    <cellStyle name="常规 2 6 6 2 4 5" xfId="36322"/>
    <cellStyle name="常规 2 4 9 8 2" xfId="36323"/>
    <cellStyle name="常规 2 6 18 3" xfId="36324"/>
    <cellStyle name="常规 2 4 9 9" xfId="36325"/>
    <cellStyle name="常规 2 6 7 2 12 6" xfId="36326"/>
    <cellStyle name="常规 2 6 18 3 2" xfId="36327"/>
    <cellStyle name="常规 2 6 6 2 5 5" xfId="36328"/>
    <cellStyle name="常规 2 4 9 9 2" xfId="36329"/>
    <cellStyle name="常规 2 5 10 10" xfId="36330"/>
    <cellStyle name="常规 2 5 10 10 2" xfId="36331"/>
    <cellStyle name="常规 36 6 4" xfId="36332"/>
    <cellStyle name="常规 2 5 10 11" xfId="36333"/>
    <cellStyle name="常规 2 5 10 13" xfId="36334"/>
    <cellStyle name="常规 2 5 10 14" xfId="36335"/>
    <cellStyle name="常规 2 6 3 2 12 5" xfId="36336"/>
    <cellStyle name="常规 2 5 10 3 2" xfId="36337"/>
    <cellStyle name="常规 2 5 11 10" xfId="36338"/>
    <cellStyle name="常规 2 5 11 11" xfId="36339"/>
    <cellStyle name="常规 2 5 11 13" xfId="36340"/>
    <cellStyle name="常规 2 5 11 14" xfId="36341"/>
    <cellStyle name="常规 2 5 11 3" xfId="36342"/>
    <cellStyle name="常规 2 5 11 3 2" xfId="36343"/>
    <cellStyle name="常规 2 5 12 10" xfId="36344"/>
    <cellStyle name="常规 25 9 5 2" xfId="36345"/>
    <cellStyle name="常规 30 9 5 2" xfId="36346"/>
    <cellStyle name="常规 2 5 12 10 2" xfId="36347"/>
    <cellStyle name="常规 2 5 12 11" xfId="36348"/>
    <cellStyle name="常规 2 5 12 12" xfId="36349"/>
    <cellStyle name="常规 2 6 5 10 2 2" xfId="36350"/>
    <cellStyle name="常规 2 5 12 13" xfId="36351"/>
    <cellStyle name="常规 2 5 12 14" xfId="36352"/>
    <cellStyle name="常规 2 5 12 2 2" xfId="36353"/>
    <cellStyle name="常规 2 5 12 3" xfId="36354"/>
    <cellStyle name="常规 2 5 12 3 2" xfId="36355"/>
    <cellStyle name="常规 2 5 13 2 2" xfId="36356"/>
    <cellStyle name="常规 2 5 13 3" xfId="36357"/>
    <cellStyle name="常规 2 5 13 3 2" xfId="36358"/>
    <cellStyle name="常规 2 6 8 2 3 2" xfId="36359"/>
    <cellStyle name="常规 2 5 13 4" xfId="36360"/>
    <cellStyle name="常规 2 5 14 2 2" xfId="36361"/>
    <cellStyle name="常规 2 5 14 3" xfId="36362"/>
    <cellStyle name="常规 2 6 8 2 4 2" xfId="36363"/>
    <cellStyle name="常规 2 5 14 4" xfId="36364"/>
    <cellStyle name="常规 2 5 15 10" xfId="36365"/>
    <cellStyle name="常规 2 5 15 10 2" xfId="36366"/>
    <cellStyle name="常规 2 5 15 11" xfId="36367"/>
    <cellStyle name="常规 2 5 15 11 2" xfId="36368"/>
    <cellStyle name="常规 2 5 15 13" xfId="36369"/>
    <cellStyle name="常规 2 5 15 14" xfId="36370"/>
    <cellStyle name="常规 2 5 15 3 2" xfId="36371"/>
    <cellStyle name="常规 2 6 8 2 5 2 2" xfId="36372"/>
    <cellStyle name="常规 2 5 15 4 2" xfId="36373"/>
    <cellStyle name="常规 2 5 2 10 5 2" xfId="36374"/>
    <cellStyle name="常规 2 5 2 10 6 2" xfId="36375"/>
    <cellStyle name="常规 2 5 2 10 7 2" xfId="36376"/>
    <cellStyle name="常规 2 5 2 10 8 2" xfId="36377"/>
    <cellStyle name="常规 2 5 2 10 9 2" xfId="36378"/>
    <cellStyle name="常规 2 5 2 11 3" xfId="36379"/>
    <cellStyle name="常规 2 5 2 11 3 2" xfId="36380"/>
    <cellStyle name="常规 2 7 7 2 11 13" xfId="36381"/>
    <cellStyle name="常规 2 5 2 11 4 2" xfId="36382"/>
    <cellStyle name="常规 2 5 2 11 5" xfId="36383"/>
    <cellStyle name="常规 2 5 2 11 5 2" xfId="36384"/>
    <cellStyle name="常规 2 5 2 11 6" xfId="36385"/>
    <cellStyle name="常规 25 6 2 2" xfId="36386"/>
    <cellStyle name="常规 30 6 2 2" xfId="36387"/>
    <cellStyle name="常规 2 5 2 11 6 2" xfId="36388"/>
    <cellStyle name="常规 2 5 2 11 7 2" xfId="36389"/>
    <cellStyle name="常规 2 5 2 11 8 2" xfId="36390"/>
    <cellStyle name="常规 2 7 7 2 12 13" xfId="36391"/>
    <cellStyle name="常规 2 5 2 11 9" xfId="36392"/>
    <cellStyle name="常规 2 5 2 11 9 2" xfId="36393"/>
    <cellStyle name="常规 2 5 2 12 2" xfId="36394"/>
    <cellStyle name="常规 2 5 2 12 2 2" xfId="36395"/>
    <cellStyle name="常规 2 7 8 11 5" xfId="36396"/>
    <cellStyle name="常规 2 5 2 12 3" xfId="36397"/>
    <cellStyle name="常规 2 5 2 12 5" xfId="36398"/>
    <cellStyle name="常规 2 5 2 12 6" xfId="36399"/>
    <cellStyle name="常规 25 6 3 2" xfId="36400"/>
    <cellStyle name="常规 30 6 3 2" xfId="36401"/>
    <cellStyle name="常规 2 5 2 13 10" xfId="36402"/>
    <cellStyle name="常规 2 5 2 13 11" xfId="36403"/>
    <cellStyle name="常规 2 5 2 13 2" xfId="36404"/>
    <cellStyle name="常规 2 5 2 13 2 2" xfId="36405"/>
    <cellStyle name="常规 2 5 2 13 3" xfId="36406"/>
    <cellStyle name="常规 2 5 2 13 3 2" xfId="36407"/>
    <cellStyle name="常规 6 7 10 4" xfId="36408"/>
    <cellStyle name="常规 2 5 2 13 4 2" xfId="36409"/>
    <cellStyle name="常规 6 7 11 4" xfId="36410"/>
    <cellStyle name="常规 2 5 2 13 5" xfId="36411"/>
    <cellStyle name="常规 2 5 2 13 5 2" xfId="36412"/>
    <cellStyle name="常规 6 7 12 4" xfId="36413"/>
    <cellStyle name="常规 2 5 2 13 6" xfId="36414"/>
    <cellStyle name="常规 25 6 4 2" xfId="36415"/>
    <cellStyle name="常规 30 6 4 2" xfId="36416"/>
    <cellStyle name="常规 2 5 2 13 6 2" xfId="36417"/>
    <cellStyle name="常规 6 7 13 4" xfId="36418"/>
    <cellStyle name="常规 2 5 2 13 7 2" xfId="36419"/>
    <cellStyle name="常规 6 7 14 4" xfId="36420"/>
    <cellStyle name="常规 2 5 2 13 8" xfId="36421"/>
    <cellStyle name="常规 2 5 2 13 9" xfId="36422"/>
    <cellStyle name="常规 2 5 2 13 9 2" xfId="36423"/>
    <cellStyle name="常规 2 5 2 14" xfId="36424"/>
    <cellStyle name="常规 2 5 2 14 10" xfId="36425"/>
    <cellStyle name="常规 2 5 2 14 10 2" xfId="36426"/>
    <cellStyle name="常规 2 7 3 9" xfId="36427"/>
    <cellStyle name="常规 2 5 2 14 11" xfId="36428"/>
    <cellStyle name="常规 2 5 2 14 11 2" xfId="36429"/>
    <cellStyle name="常规 2 7 4 9" xfId="36430"/>
    <cellStyle name="常规 2 5 2 14 12" xfId="36431"/>
    <cellStyle name="常规 2 5 2 14 13" xfId="36432"/>
    <cellStyle name="常规 2 5 2 14 2" xfId="36433"/>
    <cellStyle name="常规 2 5 2 14 3" xfId="36434"/>
    <cellStyle name="常规 2 5 2 14 3 2" xfId="36435"/>
    <cellStyle name="常规 6 9_BCNS01标段清单细目" xfId="36436"/>
    <cellStyle name="常规 2 5 2 14 4 2" xfId="36437"/>
    <cellStyle name="常规 2 5 2 14 5" xfId="36438"/>
    <cellStyle name="常规 2 5 2 14 5 2" xfId="36439"/>
    <cellStyle name="常规 2 5 2 14 6" xfId="36440"/>
    <cellStyle name="常规 25 6 5 2" xfId="36441"/>
    <cellStyle name="常规 30 6 5 2" xfId="36442"/>
    <cellStyle name="常规 2 5 2 14 6 2" xfId="36443"/>
    <cellStyle name="常规 2 5 2 14 8" xfId="36444"/>
    <cellStyle name="常规 2 5 2 14 8 2" xfId="36445"/>
    <cellStyle name="常规 2 5 2 14 9" xfId="36446"/>
    <cellStyle name="常规 2 5 2 14 9 2" xfId="36447"/>
    <cellStyle name="常规 2 6 4 2 14 6 2" xfId="36448"/>
    <cellStyle name="常规 2 5 2 20" xfId="36449"/>
    <cellStyle name="常规 2 5 2 15" xfId="36450"/>
    <cellStyle name="常规 2 5 2 20 2" xfId="36451"/>
    <cellStyle name="常规 2 5 2 15 2" xfId="36452"/>
    <cellStyle name="常规 2 5 2 21" xfId="36453"/>
    <cellStyle name="常规 2 5 2 16" xfId="36454"/>
    <cellStyle name="常规 2 5 2 22" xfId="36455"/>
    <cellStyle name="常规 2 5 2 17" xfId="36456"/>
    <cellStyle name="常规 2 5 2 22 2" xfId="36457"/>
    <cellStyle name="常规 2 5 2 17 2" xfId="36458"/>
    <cellStyle name="常规 2 5 2 23" xfId="36459"/>
    <cellStyle name="常规 2 5 2 18" xfId="36460"/>
    <cellStyle name="常规 2 5 2 23 2" xfId="36461"/>
    <cellStyle name="常规 2 5 2 18 2" xfId="36462"/>
    <cellStyle name="常规 2 5 2 24" xfId="36463"/>
    <cellStyle name="常规 2 5 2 19" xfId="36464"/>
    <cellStyle name="常规 2 5 2 24 2" xfId="36465"/>
    <cellStyle name="常规 2 5 2 19 2" xfId="36466"/>
    <cellStyle name="常规 2 5 2 2" xfId="36467"/>
    <cellStyle name="常规 2 5 2 2 10 2" xfId="36468"/>
    <cellStyle name="常规 2 5 2 2 11 2" xfId="36469"/>
    <cellStyle name="常规 2 5 2 2 2" xfId="36470"/>
    <cellStyle name="常规 2 5 2 2 2 2" xfId="36471"/>
    <cellStyle name="常规 2 5 2 2 3 2" xfId="36472"/>
    <cellStyle name="常规 2 5 2 2 5" xfId="36473"/>
    <cellStyle name="常规 2 5 2 2 6" xfId="36474"/>
    <cellStyle name="常规 2 5 2 2 7" xfId="36475"/>
    <cellStyle name="常规 2 5 6" xfId="36476"/>
    <cellStyle name="常规 2 7 3 2 12" xfId="36477"/>
    <cellStyle name="常规 2 5 2 2 8 2" xfId="36478"/>
    <cellStyle name="常规 2 5 2 2 9" xfId="36479"/>
    <cellStyle name="常规 2 5 2 25" xfId="36480"/>
    <cellStyle name="常规 7 5 2 4 2" xfId="36481"/>
    <cellStyle name="常规 2 5 2 3" xfId="36482"/>
    <cellStyle name="常规 2 5 2 3 10 2" xfId="36483"/>
    <cellStyle name="常规 2 5 2 3 11 2" xfId="36484"/>
    <cellStyle name="常规 2 5 2 3 14" xfId="36485"/>
    <cellStyle name="常规 2 5 2 3 2" xfId="36486"/>
    <cellStyle name="常规 2 5 2 3 2 2" xfId="36487"/>
    <cellStyle name="常规 2 5 2 3 3" xfId="36488"/>
    <cellStyle name="常规 2 5 2 3 3 2" xfId="36489"/>
    <cellStyle name="常规 2 5 2 3 4 2" xfId="36490"/>
    <cellStyle name="常规 2 5 2 3 5" xfId="36491"/>
    <cellStyle name="常规 2 5 2 3 6" xfId="36492"/>
    <cellStyle name="常规 2 5 2 3 7" xfId="36493"/>
    <cellStyle name="常规 2 5 2 3 7 2" xfId="36494"/>
    <cellStyle name="常规 2 5 2 3 8 2" xfId="36495"/>
    <cellStyle name="常规 2 5 2 3 9" xfId="36496"/>
    <cellStyle name="常规 2 5 2 3 9 2" xfId="36497"/>
    <cellStyle name="常规 2 5 2 4" xfId="36498"/>
    <cellStyle name="常规 2 5 2 4 10 2" xfId="36499"/>
    <cellStyle name="常规 2 5 2 4 11 2" xfId="36500"/>
    <cellStyle name="常规 2 5 2 4 13" xfId="36501"/>
    <cellStyle name="常规 2 5 2 4 2" xfId="36502"/>
    <cellStyle name="常规 2 5 2 4 2 2" xfId="36503"/>
    <cellStyle name="常规 2 5 2 4 3" xfId="36504"/>
    <cellStyle name="常规 2 5 2 4 3 2" xfId="36505"/>
    <cellStyle name="常规 2 5 2 4 4 2" xfId="36506"/>
    <cellStyle name="常规 2 5 2 4 5" xfId="36507"/>
    <cellStyle name="常规 2 5 2 4 5 2" xfId="36508"/>
    <cellStyle name="常规 2 5 2 4 8 2" xfId="36509"/>
    <cellStyle name="常规 2 5 2 4 9 2" xfId="36510"/>
    <cellStyle name="常规 2 5 2 5" xfId="36511"/>
    <cellStyle name="常规 2 7 4 7 8 2" xfId="36512"/>
    <cellStyle name="常规 2 6 2 15 5 2" xfId="36513"/>
    <cellStyle name="常规 23 11 13" xfId="36514"/>
    <cellStyle name="常规 2 5 2 5 10" xfId="36515"/>
    <cellStyle name="常规 2 5 2 5 10 2" xfId="36516"/>
    <cellStyle name="常规 2 5 2 5 11" xfId="36517"/>
    <cellStyle name="常规 2 5 2 5 11 2" xfId="36518"/>
    <cellStyle name="常规 2 5 2 5 12" xfId="36519"/>
    <cellStyle name="常规 2 9 6 2 2" xfId="36520"/>
    <cellStyle name="常规 2 5 2 5 13" xfId="36521"/>
    <cellStyle name="常规 2 5 2 5 14" xfId="36522"/>
    <cellStyle name="常规 2 5 2 5 2" xfId="36523"/>
    <cellStyle name="常规 2 5 2 5 2 2" xfId="36524"/>
    <cellStyle name="常规 2 5 2 5 3" xfId="36525"/>
    <cellStyle name="常规 2 5 2 5 3 2" xfId="36526"/>
    <cellStyle name="常规 2 5 2 5 4" xfId="36527"/>
    <cellStyle name="常规 2 5 2 5 5" xfId="36528"/>
    <cellStyle name="常规 2 5 2 5 5 2" xfId="36529"/>
    <cellStyle name="常规 2 5 2 5 6" xfId="36530"/>
    <cellStyle name="常规 8 6 2 2 2" xfId="36531"/>
    <cellStyle name="常规 2 5 2 5 6 2" xfId="36532"/>
    <cellStyle name="常规 2 5 2 5 7" xfId="36533"/>
    <cellStyle name="常规 8 6 2 2 3" xfId="36534"/>
    <cellStyle name="常规 2 5 2 5 7 2" xfId="36535"/>
    <cellStyle name="常规 2 5 2 5 9" xfId="36536"/>
    <cellStyle name="常规 2 5 2 6 10" xfId="36537"/>
    <cellStyle name="常规 2 9 2 12" xfId="36538"/>
    <cellStyle name="常规 2 5 2 6 10 2" xfId="36539"/>
    <cellStyle name="常规 2 9 2 12 2" xfId="36540"/>
    <cellStyle name="常规 2 5 2 6 11" xfId="36541"/>
    <cellStyle name="常规 2 9 2 13" xfId="36542"/>
    <cellStyle name="常规 2 5 2 6 11 2" xfId="36543"/>
    <cellStyle name="常规 2 9 2 13 2" xfId="36544"/>
    <cellStyle name="常规 2 5 2 6 12" xfId="36545"/>
    <cellStyle name="常规 2 9 2 14" xfId="36546"/>
    <cellStyle name="常规 2 9 6 7 2" xfId="36547"/>
    <cellStyle name="常规 2 5 2 6 2" xfId="36548"/>
    <cellStyle name="常规 2 5 2 6 2 2" xfId="36549"/>
    <cellStyle name="常规 2 5 2 6 3" xfId="36550"/>
    <cellStyle name="常规 2 5 2 6 3 2" xfId="36551"/>
    <cellStyle name="常规 2 5 2 6 4" xfId="36552"/>
    <cellStyle name="常规 2 5 2 6 4 2" xfId="36553"/>
    <cellStyle name="常规 2 5 2 6 5" xfId="36554"/>
    <cellStyle name="常规 2 5 2 6 6" xfId="36555"/>
    <cellStyle name="常规 8 6 2 3 2" xfId="36556"/>
    <cellStyle name="常规 2 5 2 6 6 2" xfId="36557"/>
    <cellStyle name="常规 2 5 2 6 7" xfId="36558"/>
    <cellStyle name="常规 8 6 2 3 3" xfId="36559"/>
    <cellStyle name="常规 2 5 2 6 7 2" xfId="36560"/>
    <cellStyle name="常规 2 5 2 6 8 2" xfId="36561"/>
    <cellStyle name="常规 2 5 2 6 9" xfId="36562"/>
    <cellStyle name="常规 2 5 2 6 9 2" xfId="36563"/>
    <cellStyle name="常规 2 5 2 7 2" xfId="36564"/>
    <cellStyle name="常规 2 5 2 7 2 2" xfId="36565"/>
    <cellStyle name="常规 2 5 2 7 3" xfId="36566"/>
    <cellStyle name="常规 2 5 2 7 4" xfId="36567"/>
    <cellStyle name="常规 2 5 2 7 4 2" xfId="36568"/>
    <cellStyle name="常规 2 5 2 7 5" xfId="36569"/>
    <cellStyle name="常规 2 5 2 7 6" xfId="36570"/>
    <cellStyle name="常规 8 6 2 4 2" xfId="36571"/>
    <cellStyle name="常规 2 5 2 7 6 2" xfId="36572"/>
    <cellStyle name="常规 2 5 2 7 7 2" xfId="36573"/>
    <cellStyle name="常规 2 6 8 2 13 4 2" xfId="36574"/>
    <cellStyle name="常规 2 5 2 7 8" xfId="36575"/>
    <cellStyle name="常规 8 6 2 4 4" xfId="36576"/>
    <cellStyle name="常规 2 5 2 7 9" xfId="36577"/>
    <cellStyle name="常规 2 5 2 7 9 2" xfId="36578"/>
    <cellStyle name="常规 2 5 2 8 2" xfId="36579"/>
    <cellStyle name="常规 2 5 2 8 3" xfId="36580"/>
    <cellStyle name="常规 2 5 2 8 4" xfId="36581"/>
    <cellStyle name="常规 2 5 2 8 5" xfId="36582"/>
    <cellStyle name="常规 2 5 2 8 7 2" xfId="36583"/>
    <cellStyle name="常规 2 9 13 12" xfId="36584"/>
    <cellStyle name="常规 2 6 8 2 13 5 2" xfId="36585"/>
    <cellStyle name="常规 2 5 2 8 8" xfId="36586"/>
    <cellStyle name="常规 8 6 2 5 4" xfId="36587"/>
    <cellStyle name="常规 2 5 2 8 8 2" xfId="36588"/>
    <cellStyle name="常规 2 5 2 8 9" xfId="36589"/>
    <cellStyle name="常规 2 5 2 8 9 2" xfId="36590"/>
    <cellStyle name="常规 2 5 2 9 10" xfId="36591"/>
    <cellStyle name="常规 2 9 5 12" xfId="36592"/>
    <cellStyle name="常规 2 5 2 9 10 2" xfId="36593"/>
    <cellStyle name="常规 2 5 2 9 11 2" xfId="36594"/>
    <cellStyle name="常规 2 5 2 9 12" xfId="36595"/>
    <cellStyle name="常规 2 9 5 14" xfId="36596"/>
    <cellStyle name="常规 2 6 20 11 2" xfId="36597"/>
    <cellStyle name="常规 2 6 15 11 2" xfId="36598"/>
    <cellStyle name="常规 2 5 2 9 13" xfId="36599"/>
    <cellStyle name="常规 2 5 2 9 2 2" xfId="36600"/>
    <cellStyle name="常规 2 5 2 9 3" xfId="36601"/>
    <cellStyle name="常规 2 5 2 9 3 2" xfId="36602"/>
    <cellStyle name="常规 2 5 2 9 4" xfId="36603"/>
    <cellStyle name="常规 2 5 2 9 4 2" xfId="36604"/>
    <cellStyle name="常规 2 5 2 9 5" xfId="36605"/>
    <cellStyle name="常规 2 5 2 9 5 2" xfId="36606"/>
    <cellStyle name="常规 2 5 2 9 8 2" xfId="36607"/>
    <cellStyle name="常规 2 5 2 9 9 2" xfId="36608"/>
    <cellStyle name="常规 2 5 2_BCNS01标段清单细目" xfId="36609"/>
    <cellStyle name="常规 2 5 3" xfId="36610"/>
    <cellStyle name="常规 2 5 3 10" xfId="36611"/>
    <cellStyle name="常规 2 5 3 11" xfId="36612"/>
    <cellStyle name="常规 2 5 3 12" xfId="36613"/>
    <cellStyle name="常规 2 5 3 14" xfId="36614"/>
    <cellStyle name="常规 2 5 3 2" xfId="36615"/>
    <cellStyle name="常规 2 5 3 2 2" xfId="36616"/>
    <cellStyle name="常规 2 5 3 3" xfId="36617"/>
    <cellStyle name="常规 2 5 3 3 2" xfId="36618"/>
    <cellStyle name="常规 2 5 3 4" xfId="36619"/>
    <cellStyle name="常规 2 5 3 4 2" xfId="36620"/>
    <cellStyle name="常规 2 5 3 5" xfId="36621"/>
    <cellStyle name="常规 2 7 4 7 9 2" xfId="36622"/>
    <cellStyle name="常规 2 5 3 5 2" xfId="36623"/>
    <cellStyle name="常规 2 5 3 6 2" xfId="36624"/>
    <cellStyle name="常规 2 5 3 7 2" xfId="36625"/>
    <cellStyle name="常规 2 5 3 8 2" xfId="36626"/>
    <cellStyle name="常规 2 5 4" xfId="36627"/>
    <cellStyle name="常规 2 7 3 2 10" xfId="36628"/>
    <cellStyle name="常规 2 6 9 6 8" xfId="36629"/>
    <cellStyle name="常规 2 7 8 6 6 2" xfId="36630"/>
    <cellStyle name="常规 2 5 4 13" xfId="36631"/>
    <cellStyle name="常规 2 7 3 2 10 13" xfId="36632"/>
    <cellStyle name="常规 2 6 9 6 9" xfId="36633"/>
    <cellStyle name="常规 2 5 4 14" xfId="36634"/>
    <cellStyle name="常规 2 7 3 2 10 14" xfId="36635"/>
    <cellStyle name="常规 2 5 4 2 2" xfId="36636"/>
    <cellStyle name="常规 2 7 3 2 10 2 2" xfId="36637"/>
    <cellStyle name="常规 2 6 9 27" xfId="36638"/>
    <cellStyle name="常规 2 5 4 3" xfId="36639"/>
    <cellStyle name="常规 2 7 3 2 10 3" xfId="36640"/>
    <cellStyle name="常规 2 5 4 4" xfId="36641"/>
    <cellStyle name="常规 2 7 3 2 10 4" xfId="36642"/>
    <cellStyle name="常规 2 5 4 4 2" xfId="36643"/>
    <cellStyle name="常规 2 7 3 2 10 4 2" xfId="36644"/>
    <cellStyle name="常规 2 7 13 10 2" xfId="36645"/>
    <cellStyle name="常规 2 5 4 5" xfId="36646"/>
    <cellStyle name="常规 2 7 3 2 10 5" xfId="36647"/>
    <cellStyle name="常规 2 5 4 5 2" xfId="36648"/>
    <cellStyle name="常规 2 7 3 2 10 5 2" xfId="36649"/>
    <cellStyle name="常规 2 5 4 6 2" xfId="36650"/>
    <cellStyle name="常规 2 7 3 2 10 6 2" xfId="36651"/>
    <cellStyle name="常规 2 5 4 7 2" xfId="36652"/>
    <cellStyle name="常规 2 7 3 2 10 7 2" xfId="36653"/>
    <cellStyle name="常规 2 5 4 9" xfId="36654"/>
    <cellStyle name="常规 2 7 3 2 10 9" xfId="36655"/>
    <cellStyle name="常规 2 5 4 9 2" xfId="36656"/>
    <cellStyle name="常规 2 7 3 2 10 9 2" xfId="36657"/>
    <cellStyle name="常规 2 6 8 2 7 8" xfId="36658"/>
    <cellStyle name="常规 37 3 8" xfId="36659"/>
    <cellStyle name="常规 6 4 5 2" xfId="36660"/>
    <cellStyle name="常规 2 5 5 10" xfId="36661"/>
    <cellStyle name="常规 2 7 3 2 11 10" xfId="36662"/>
    <cellStyle name="常规 2 6 8 2 7 9 2" xfId="36663"/>
    <cellStyle name="常规 37 3 9 2" xfId="36664"/>
    <cellStyle name="常规 2 5 5 11 2" xfId="36665"/>
    <cellStyle name="常规 2 7 3 2 11 11 2" xfId="36666"/>
    <cellStyle name="常规 2 5 5 12" xfId="36667"/>
    <cellStyle name="常规 2 7 3 2 11 12" xfId="36668"/>
    <cellStyle name="常规 2 5 5 14" xfId="36669"/>
    <cellStyle name="常规 2 7 3 2 11 14" xfId="36670"/>
    <cellStyle name="常规 2 5 5 2" xfId="36671"/>
    <cellStyle name="常规 2 7 3 2 11 2" xfId="36672"/>
    <cellStyle name="常规 2 5 5 3" xfId="36673"/>
    <cellStyle name="常规 2 7 3 2 11 3" xfId="36674"/>
    <cellStyle name="常规 2 5 5 3 2" xfId="36675"/>
    <cellStyle name="常规 2 7 3 2 11 3 2" xfId="36676"/>
    <cellStyle name="常规 2 5 5 4" xfId="36677"/>
    <cellStyle name="常规 2 7 3 2 11 4" xfId="36678"/>
    <cellStyle name="常规 2 5 5 4 2" xfId="36679"/>
    <cellStyle name="常规 2 7 3 2 11 4 2" xfId="36680"/>
    <cellStyle name="常规 2 7 13 11 2" xfId="36681"/>
    <cellStyle name="常规 2 5 5 5" xfId="36682"/>
    <cellStyle name="常规 2 7 3 2 11 5" xfId="36683"/>
    <cellStyle name="常规 2 5 5 5 2" xfId="36684"/>
    <cellStyle name="常规 2 7 3 2 11 5 2" xfId="36685"/>
    <cellStyle name="常规 2 5 5 6" xfId="36686"/>
    <cellStyle name="常规 2 7 3 2 11 6" xfId="36687"/>
    <cellStyle name="常规 2 5 5 6 2" xfId="36688"/>
    <cellStyle name="常规 2 7 3 2 11 6 2" xfId="36689"/>
    <cellStyle name="常规 2 5 5 8 2" xfId="36690"/>
    <cellStyle name="常规 2 7 3 2 11 8 2" xfId="36691"/>
    <cellStyle name="常规 2 5 5 9" xfId="36692"/>
    <cellStyle name="常规 2 7 3 2 11 9" xfId="36693"/>
    <cellStyle name="常规 2 5 5 9 2" xfId="36694"/>
    <cellStyle name="常规 2 7 3 2 11 9 2" xfId="36695"/>
    <cellStyle name="常规 2 5 6 10" xfId="36696"/>
    <cellStyle name="常规 2 7 3 2 12 10" xfId="36697"/>
    <cellStyle name="常规 2 6 2 3 13" xfId="36698"/>
    <cellStyle name="常规 2 5 6 11 2" xfId="36699"/>
    <cellStyle name="常规 2 7 3 2 12 11 2" xfId="36700"/>
    <cellStyle name="常规 2 5 6 12" xfId="36701"/>
    <cellStyle name="常规 2 7 3 2 12 12" xfId="36702"/>
    <cellStyle name="常规 2 5 6 13" xfId="36703"/>
    <cellStyle name="常规 2 7 3 2 12 13" xfId="36704"/>
    <cellStyle name="常规 2 5 6 14" xfId="36705"/>
    <cellStyle name="常规 2 7 3 2 12 14" xfId="36706"/>
    <cellStyle name="常规 2 5 6 3 2" xfId="36707"/>
    <cellStyle name="常规 2 7 3 2 12 3 2" xfId="36708"/>
    <cellStyle name="常规 2 5 6 4" xfId="36709"/>
    <cellStyle name="常规 2 7 3 2 12 4" xfId="36710"/>
    <cellStyle name="常规 2 5 6 4 2" xfId="36711"/>
    <cellStyle name="常规 2 7 3 2 12 4 2" xfId="36712"/>
    <cellStyle name="常规 2 5 6 5" xfId="36713"/>
    <cellStyle name="常规 2 7 3 2 12 5" xfId="36714"/>
    <cellStyle name="常规 2 5 6 5 2" xfId="36715"/>
    <cellStyle name="常规 2 7 3 2 12 5 2" xfId="36716"/>
    <cellStyle name="常规 2 5 6 6" xfId="36717"/>
    <cellStyle name="常规 2 7 3 2 12 6" xfId="36718"/>
    <cellStyle name="常规 2 5 6 6 2" xfId="36719"/>
    <cellStyle name="常规 2 7 3 2 12 6 2" xfId="36720"/>
    <cellStyle name="常规 2 5 6 9" xfId="36721"/>
    <cellStyle name="常规 2 7 3 2 12 9" xfId="36722"/>
    <cellStyle name="常规 2 5 6 9 2" xfId="36723"/>
    <cellStyle name="常规 2 7 3 2 12 9 2" xfId="36724"/>
    <cellStyle name="常规 2 5 7" xfId="36725"/>
    <cellStyle name="常规 2 7 3 2 13" xfId="36726"/>
    <cellStyle name="常规 2 5 7 2" xfId="36727"/>
    <cellStyle name="常规 2 7 3 2 13 2" xfId="36728"/>
    <cellStyle name="常规 2 5 7 2 2" xfId="36729"/>
    <cellStyle name="常规 2 7 3 2 13 2 2" xfId="36730"/>
    <cellStyle name="常规 2 6 4 14 2 2" xfId="36731"/>
    <cellStyle name="常规 2 5 7 3" xfId="36732"/>
    <cellStyle name="常规 2 7 3 2 13 3" xfId="36733"/>
    <cellStyle name="常规 2 5 7 3 2" xfId="36734"/>
    <cellStyle name="常规 2 7 3 2 13 3 2" xfId="36735"/>
    <cellStyle name="常规 2 5 7 4" xfId="36736"/>
    <cellStyle name="常规 2 7 3 2 13 4" xfId="36737"/>
    <cellStyle name="常规 2 5 7 4 2" xfId="36738"/>
    <cellStyle name="常规 2 7 3 2 13 4 2" xfId="36739"/>
    <cellStyle name="常规 2 5 7 5" xfId="36740"/>
    <cellStyle name="常规 2 7 3 2 13 5" xfId="36741"/>
    <cellStyle name="常规 2 5 7 5 2" xfId="36742"/>
    <cellStyle name="常规 2 7 3 2 13 5 2" xfId="36743"/>
    <cellStyle name="常规 2 5 7 6" xfId="36744"/>
    <cellStyle name="常规 2 7 3 2 13 6" xfId="36745"/>
    <cellStyle name="常规 2 5 7 6 2" xfId="36746"/>
    <cellStyle name="常规 2 7 3 2 13 6 2" xfId="36747"/>
    <cellStyle name="常规 2 5 7 7 2" xfId="36748"/>
    <cellStyle name="常规 2 7 3 2 13 7 2" xfId="36749"/>
    <cellStyle name="常规 2 5 7 8 2" xfId="36750"/>
    <cellStyle name="常规 2 7 3 2 13 8 2" xfId="36751"/>
    <cellStyle name="常规 2 5 7 9" xfId="36752"/>
    <cellStyle name="常规 2 7 3 2 13 9" xfId="36753"/>
    <cellStyle name="常规 2 5 7 9 2" xfId="36754"/>
    <cellStyle name="常规 2 7 3 2 13 9 2" xfId="36755"/>
    <cellStyle name="常规 2 5 8" xfId="36756"/>
    <cellStyle name="常规 2 7 3 2 14" xfId="36757"/>
    <cellStyle name="常规 2 5 8 10" xfId="36758"/>
    <cellStyle name="常规 2 7 3 2 14 10" xfId="36759"/>
    <cellStyle name="常规 2 8 2 11 11" xfId="36760"/>
    <cellStyle name="常规 2 5 8 11" xfId="36761"/>
    <cellStyle name="常规 2 7 3 2 14 11" xfId="36762"/>
    <cellStyle name="常规 2 8 2 11 12" xfId="36763"/>
    <cellStyle name="常规 7 6 11 2" xfId="36764"/>
    <cellStyle name="常规 2 5 8 2" xfId="36765"/>
    <cellStyle name="常规 2 7 3 2 14 2" xfId="36766"/>
    <cellStyle name="常规 2 6 4 14 3 2" xfId="36767"/>
    <cellStyle name="常规 2 5 8 3" xfId="36768"/>
    <cellStyle name="常规 2 7 3 2 14 3" xfId="36769"/>
    <cellStyle name="常规 2 5 8 4" xfId="36770"/>
    <cellStyle name="常规 2 7 3 2 14 4" xfId="36771"/>
    <cellStyle name="常规 2 5 8 5" xfId="36772"/>
    <cellStyle name="常规 2 7 3 2 14 5" xfId="36773"/>
    <cellStyle name="常规 2 5 8 6" xfId="36774"/>
    <cellStyle name="常规 2 7 3 2 14 6" xfId="36775"/>
    <cellStyle name="常规 2 5 8 8" xfId="36776"/>
    <cellStyle name="常规 2 7 3 2 14 8" xfId="36777"/>
    <cellStyle name="常规 3 8_BCNS01标段清单细目" xfId="36778"/>
    <cellStyle name="常规 2 5 8 8 2" xfId="36779"/>
    <cellStyle name="常规 2 7 3 2 14 8 2" xfId="36780"/>
    <cellStyle name="常规 2 5 8 9 2" xfId="36781"/>
    <cellStyle name="常规 2 7 3 2 14 9 2" xfId="36782"/>
    <cellStyle name="常规 2 5 9" xfId="36783"/>
    <cellStyle name="常规 2 7 3 2 15" xfId="36784"/>
    <cellStyle name="常规 2 7 3 2 20" xfId="36785"/>
    <cellStyle name="常规 2 5 9 12" xfId="36786"/>
    <cellStyle name="常规 2 8 2 12 13" xfId="36787"/>
    <cellStyle name="常规 2 5 9 13" xfId="36788"/>
    <cellStyle name="常规 2 8 2 12 14" xfId="36789"/>
    <cellStyle name="常规 2 5 9 2 2" xfId="36790"/>
    <cellStyle name="常规 2 6 4 14 4 2" xfId="36791"/>
    <cellStyle name="常规 2 5 9 3" xfId="36792"/>
    <cellStyle name="常规 2 5 9 4" xfId="36793"/>
    <cellStyle name="常规 2 5 9 4 2" xfId="36794"/>
    <cellStyle name="常规 2 5 9 5" xfId="36795"/>
    <cellStyle name="常规 2 5 9 5 2" xfId="36796"/>
    <cellStyle name="常规 2 5 9 6" xfId="36797"/>
    <cellStyle name="常规 2 6 7 2 2 5" xfId="36798"/>
    <cellStyle name="常规 2 5 9 6 2" xfId="36799"/>
    <cellStyle name="常规 2 6 7 2 3 5" xfId="36800"/>
    <cellStyle name="常规 2 5 9 7 2" xfId="36801"/>
    <cellStyle name="常规 2 5 9 8" xfId="36802"/>
    <cellStyle name="常规 2 6 7 2 4 5" xfId="36803"/>
    <cellStyle name="常规 2 5 9 8 2" xfId="36804"/>
    <cellStyle name="常规 2 6 7 2 5 5" xfId="36805"/>
    <cellStyle name="常规 2 5 9 9 2" xfId="36806"/>
    <cellStyle name="常规 2 6 10" xfId="36807"/>
    <cellStyle name="常规 2 6 10 10" xfId="36808"/>
    <cellStyle name="常规 2 6 10 10 2" xfId="36809"/>
    <cellStyle name="常规 6 2 13" xfId="36810"/>
    <cellStyle name="常规 2 6 10 11" xfId="36811"/>
    <cellStyle name="常规 2 7 7 15 3 2" xfId="36812"/>
    <cellStyle name="常规 2 6 10 11 2" xfId="36813"/>
    <cellStyle name="常规 2 6 10 12" xfId="36814"/>
    <cellStyle name="常规 2 6 10 14" xfId="36815"/>
    <cellStyle name="常规 2 6 10 2" xfId="36816"/>
    <cellStyle name="常规 2 6 4 2 11 5" xfId="36817"/>
    <cellStyle name="常规 2 6 10 2 2" xfId="36818"/>
    <cellStyle name="常规 2 6 10 3" xfId="36819"/>
    <cellStyle name="常规 2 6 4 2 12 5" xfId="36820"/>
    <cellStyle name="常规 2 6 10 3 2" xfId="36821"/>
    <cellStyle name="常规 2 6 4 2 13 5" xfId="36822"/>
    <cellStyle name="常规 2 6 10 4 2" xfId="36823"/>
    <cellStyle name="常规 2 6 11" xfId="36824"/>
    <cellStyle name="常规 2 7 7 7 5 2" xfId="36825"/>
    <cellStyle name="常规 2 6 11 10" xfId="36826"/>
    <cellStyle name="常规 2 6 11 10 2" xfId="36827"/>
    <cellStyle name="常规 7 2 13" xfId="36828"/>
    <cellStyle name="常规 2 6 11 11" xfId="36829"/>
    <cellStyle name="常规 2 7 7 15 8 2" xfId="36830"/>
    <cellStyle name="常规 2 6 11 11 2" xfId="36831"/>
    <cellStyle name="常规 2 6 11 12" xfId="36832"/>
    <cellStyle name="常规 2 6 11 13" xfId="36833"/>
    <cellStyle name="常规 2 6 11 14" xfId="36834"/>
    <cellStyle name="常规 2 6 12 10" xfId="36835"/>
    <cellStyle name="常规 26 9 5 2" xfId="36836"/>
    <cellStyle name="常规 31 9 5 2" xfId="36837"/>
    <cellStyle name="常规 2 6 12 11" xfId="36838"/>
    <cellStyle name="常规 2 6 12 13" xfId="36839"/>
    <cellStyle name="常规 2 6 12 14" xfId="36840"/>
    <cellStyle name="常规 2 6 12 4 2" xfId="36841"/>
    <cellStyle name="常规 2 6 13" xfId="36842"/>
    <cellStyle name="常规 2 6 13 10" xfId="36843"/>
    <cellStyle name="常规 2 6 13 10 2" xfId="36844"/>
    <cellStyle name="常规 2 6 13 11" xfId="36845"/>
    <cellStyle name="常规 2 6 13 11 2" xfId="36846"/>
    <cellStyle name="常规 2 6 13 12" xfId="36847"/>
    <cellStyle name="常规 2 6 13 13" xfId="36848"/>
    <cellStyle name="常规 2 6 8 7 3 2" xfId="36849"/>
    <cellStyle name="常规 2 6 13 4" xfId="36850"/>
    <cellStyle name="常规 2 6 13 4 2" xfId="36851"/>
    <cellStyle name="常规 2 6 14" xfId="36852"/>
    <cellStyle name="常规 2 6 14 10" xfId="36853"/>
    <cellStyle name="常规 2 6 14 11" xfId="36854"/>
    <cellStyle name="常规 2 6 14 12" xfId="36855"/>
    <cellStyle name="常规 2 6 14 13" xfId="36856"/>
    <cellStyle name="常规 2 6 8 7 4 2" xfId="36857"/>
    <cellStyle name="常规 2 6 14 4" xfId="36858"/>
    <cellStyle name="常规 2 6 14 4 2" xfId="36859"/>
    <cellStyle name="常规 2 6 14 5 2" xfId="36860"/>
    <cellStyle name="常规 2 6 14 6" xfId="36861"/>
    <cellStyle name="常规 2 6 14 7" xfId="36862"/>
    <cellStyle name="常规 2 6 4 2 10 2 2" xfId="36863"/>
    <cellStyle name="常规 2 6 20 10" xfId="36864"/>
    <cellStyle name="常规 2 6 15 10" xfId="36865"/>
    <cellStyle name="常规 2 6 20 10 2" xfId="36866"/>
    <cellStyle name="常规 2 6 15 10 2" xfId="36867"/>
    <cellStyle name="常规 2 6 20 11" xfId="36868"/>
    <cellStyle name="常规 2 6 15 11" xfId="36869"/>
    <cellStyle name="常规 2 6 20 12" xfId="36870"/>
    <cellStyle name="常规 2 6 15 12" xfId="36871"/>
    <cellStyle name="常规 2 6 20 13" xfId="36872"/>
    <cellStyle name="常规 2 6 15 13" xfId="36873"/>
    <cellStyle name="常规 2 6 7_BCNS01标段清单细目" xfId="36874"/>
    <cellStyle name="常规 7 5 2 10" xfId="36875"/>
    <cellStyle name="常规 2 6 20 14" xfId="36876"/>
    <cellStyle name="常规 2 6 15 14" xfId="36877"/>
    <cellStyle name="常规 2 6 8 7 5 2" xfId="36878"/>
    <cellStyle name="常规 2 6 20 4" xfId="36879"/>
    <cellStyle name="常规 2 6 15 4" xfId="36880"/>
    <cellStyle name="常规 2 6 3 2 14 11" xfId="36881"/>
    <cellStyle name="常规 2 6 20 4 2" xfId="36882"/>
    <cellStyle name="常规 2 6 15 4 2" xfId="36883"/>
    <cellStyle name="常规 2 6 20 5 2" xfId="36884"/>
    <cellStyle name="常规 2 6 15 5 2" xfId="36885"/>
    <cellStyle name="常规 2 6 20 6" xfId="36886"/>
    <cellStyle name="常规 2 6 15 6" xfId="36887"/>
    <cellStyle name="常规 2 6 20 7" xfId="36888"/>
    <cellStyle name="常规 2 6 15 7" xfId="36889"/>
    <cellStyle name="常规 2 6 21" xfId="36890"/>
    <cellStyle name="常规 2 6 16" xfId="36891"/>
    <cellStyle name="常规 2 6 21 6 2" xfId="36892"/>
    <cellStyle name="常规 2 6 16 6 2" xfId="36893"/>
    <cellStyle name="常规 2 6 22" xfId="36894"/>
    <cellStyle name="常规 2 6 17" xfId="36895"/>
    <cellStyle name="常规 2 6 22 10" xfId="36896"/>
    <cellStyle name="常规 2 6 17 10" xfId="36897"/>
    <cellStyle name="常规 2 7 8 2 2 4" xfId="36898"/>
    <cellStyle name="常规 2 6 22 10 2" xfId="36899"/>
    <cellStyle name="常规 2 6 17 10 2" xfId="36900"/>
    <cellStyle name="常规 2 7 8 2 2 4 2" xfId="36901"/>
    <cellStyle name="常规 2 6 22 11" xfId="36902"/>
    <cellStyle name="常规 2 6 17 11" xfId="36903"/>
    <cellStyle name="常规 2 7 8 2 2 5" xfId="36904"/>
    <cellStyle name="常规 2 6 22 11 2" xfId="36905"/>
    <cellStyle name="常规 2 6 17 11 2" xfId="36906"/>
    <cellStyle name="常规 2 7 8 2 2 5 2" xfId="36907"/>
    <cellStyle name="常规 2 6 22 13" xfId="36908"/>
    <cellStyle name="常规 2 6 17 13" xfId="36909"/>
    <cellStyle name="常规 2 7 8 2 2 7" xfId="36910"/>
    <cellStyle name="常规 2 6 22 14" xfId="36911"/>
    <cellStyle name="常规 2 6 17 14" xfId="36912"/>
    <cellStyle name="常规 2 7 8 2 2 8" xfId="36913"/>
    <cellStyle name="常规 2 6 22 4 2" xfId="36914"/>
    <cellStyle name="常规 2 6 17 4 2" xfId="36915"/>
    <cellStyle name="常规 2 6 22 6" xfId="36916"/>
    <cellStyle name="常规 2 6 17 6" xfId="36917"/>
    <cellStyle name="常规 2 6 22 6 2" xfId="36918"/>
    <cellStyle name="常规 2 6 17 6 2" xfId="36919"/>
    <cellStyle name="常规 2 6 22 7" xfId="36920"/>
    <cellStyle name="常规 2 6 17 7" xfId="36921"/>
    <cellStyle name="常规 2 6 22 7 2" xfId="36922"/>
    <cellStyle name="常规 2 6 17 7 2" xfId="36923"/>
    <cellStyle name="常规 2 6 18 10" xfId="36924"/>
    <cellStyle name="常规 2 7 8 2 7 4" xfId="36925"/>
    <cellStyle name="常规 2 6 18 10 2" xfId="36926"/>
    <cellStyle name="常规 2 7 8 2 7 4 2" xfId="36927"/>
    <cellStyle name="常规 2 6 18 11" xfId="36928"/>
    <cellStyle name="常规 2 7 8 2 7 5" xfId="36929"/>
    <cellStyle name="常规 2 6 18 11 2" xfId="36930"/>
    <cellStyle name="常规 2 7 8 2 7 5 2" xfId="36931"/>
    <cellStyle name="常规 2 6 18 13" xfId="36932"/>
    <cellStyle name="常规 2 7 8 2 7 7" xfId="36933"/>
    <cellStyle name="常规 2 6 7 2 13 6" xfId="36934"/>
    <cellStyle name="常规 2 6 18 4 2" xfId="36935"/>
    <cellStyle name="常规 2 6 6 2 6 5" xfId="36936"/>
    <cellStyle name="常规 2 6 7 2 14 6" xfId="36937"/>
    <cellStyle name="常规 2 6 18 5 2" xfId="36938"/>
    <cellStyle name="常规 2 6 6 2 7 5" xfId="36939"/>
    <cellStyle name="常规 2 6 18 6" xfId="36940"/>
    <cellStyle name="常规 2 6 6 2 8 5" xfId="36941"/>
    <cellStyle name="常规 2 6 18 6 2" xfId="36942"/>
    <cellStyle name="常规 2 6 18 7" xfId="36943"/>
    <cellStyle name="常规 2 6 6 2 9 5" xfId="36944"/>
    <cellStyle name="常规 2 6 18 7 2" xfId="36945"/>
    <cellStyle name="常规 2 6 19 10" xfId="36946"/>
    <cellStyle name="常规 2 6 19 11" xfId="36947"/>
    <cellStyle name="常规 2 6 19 11 2" xfId="36948"/>
    <cellStyle name="常规 2 6 19 12" xfId="36949"/>
    <cellStyle name="常规 2 6 19 13" xfId="36950"/>
    <cellStyle name="常规 2 6 19 2 2" xfId="36951"/>
    <cellStyle name="常规 2 6 19 3" xfId="36952"/>
    <cellStyle name="常规 2 6 19 3 2" xfId="36953"/>
    <cellStyle name="常规 2 6 8 7 9 2" xfId="36954"/>
    <cellStyle name="常规 2 6 19 4" xfId="36955"/>
    <cellStyle name="常规 2 6 19 4 2" xfId="36956"/>
    <cellStyle name="常规 2 6 19 5" xfId="36957"/>
    <cellStyle name="常规 2 6 19 5 2" xfId="36958"/>
    <cellStyle name="常规 2 6 19 6" xfId="36959"/>
    <cellStyle name="常规 2 7 6 9 2 2" xfId="36960"/>
    <cellStyle name="常规 2 6 19 6 2" xfId="36961"/>
    <cellStyle name="常规 2 6 19 7" xfId="36962"/>
    <cellStyle name="常规 2 6 2 10 10" xfId="36963"/>
    <cellStyle name="常规 2 6 2 10 11" xfId="36964"/>
    <cellStyle name="常规 2 6 2 10 13" xfId="36965"/>
    <cellStyle name="常规 2 6 2 10 2" xfId="36966"/>
    <cellStyle name="常规 2 6 2 10 2 2" xfId="36967"/>
    <cellStyle name="常规 2 6 2 10 5 2" xfId="36968"/>
    <cellStyle name="常规 4 3 2 2 3" xfId="36969"/>
    <cellStyle name="常规 2 6 2 10 6 2" xfId="36970"/>
    <cellStyle name="常规 4 3 2 3 3" xfId="36971"/>
    <cellStyle name="常规 2 6 2 10 7 2" xfId="36972"/>
    <cellStyle name="常规 4 3 2 4 3" xfId="36973"/>
    <cellStyle name="常规 2 6 2 10 8" xfId="36974"/>
    <cellStyle name="常规 2 6 2 10 8 2" xfId="36975"/>
    <cellStyle name="常规 4 3 2 5 3" xfId="36976"/>
    <cellStyle name="常规 2 6 2 10 9 2" xfId="36977"/>
    <cellStyle name="常规 4 3 2 6 3" xfId="36978"/>
    <cellStyle name="常规 2 6 2 11 11" xfId="36979"/>
    <cellStyle name="常规 2 6 2 11 11 2" xfId="36980"/>
    <cellStyle name="常规 2 6 2 11 13" xfId="36981"/>
    <cellStyle name="常规 3 9 9 10 2" xfId="36982"/>
    <cellStyle name="常规 2 6 2 11 2" xfId="36983"/>
    <cellStyle name="常规 2 6 2 11 2 2" xfId="36984"/>
    <cellStyle name="常规 2 6 2 11 3 2" xfId="36985"/>
    <cellStyle name="常规 2 6 2 11 4 2" xfId="36986"/>
    <cellStyle name="常规 2 6 2 11 5 2" xfId="36987"/>
    <cellStyle name="常规 5 2 10 10 2" xfId="36988"/>
    <cellStyle name="常规 2 6 2 11 6" xfId="36989"/>
    <cellStyle name="常规 35 6 2 2" xfId="36990"/>
    <cellStyle name="常规 5 2 10 11" xfId="36991"/>
    <cellStyle name="常规 2 6 2 11 6 2" xfId="36992"/>
    <cellStyle name="常规 5 2 10 11 2" xfId="36993"/>
    <cellStyle name="常规 2 6 2 11 7" xfId="36994"/>
    <cellStyle name="常规 5 2 10 12" xfId="36995"/>
    <cellStyle name="常规 2 6 2 11 7 2" xfId="36996"/>
    <cellStyle name="常规 2 6 2 11 8" xfId="36997"/>
    <cellStyle name="常规 5 2 10 13" xfId="36998"/>
    <cellStyle name="常规 2 6 2 11 9" xfId="36999"/>
    <cellStyle name="常规 5 2 10 14" xfId="37000"/>
    <cellStyle name="常规 2 6 2 11 9 2" xfId="37001"/>
    <cellStyle name="常规 2 6 2 12 10" xfId="37002"/>
    <cellStyle name="常规 2 6 2 12 10 2" xfId="37003"/>
    <cellStyle name="常规 2 7 2 8 6 2" xfId="37004"/>
    <cellStyle name="常规 2 6 2 12 11" xfId="37005"/>
    <cellStyle name="常规 2 6 2 12 12" xfId="37006"/>
    <cellStyle name="常规 2 6 2 12 2" xfId="37007"/>
    <cellStyle name="常规 2 6 2 12 3" xfId="37008"/>
    <cellStyle name="常规 2 6 2 12 6" xfId="37009"/>
    <cellStyle name="常规 35 6 3 2" xfId="37010"/>
    <cellStyle name="常规 2 6 2 12 7" xfId="37011"/>
    <cellStyle name="常规 2 6 2 12 8" xfId="37012"/>
    <cellStyle name="常规 2 6 2 12 9" xfId="37013"/>
    <cellStyle name="常规 2 6 2 13" xfId="37014"/>
    <cellStyle name="常规 2 6 2 13 10" xfId="37015"/>
    <cellStyle name="常规 2 6 2 13 11" xfId="37016"/>
    <cellStyle name="常规 2 6 2 13 2" xfId="37017"/>
    <cellStyle name="常规 2 6 6 2 13 10" xfId="37018"/>
    <cellStyle name="常规 2 6 2 13 3" xfId="37019"/>
    <cellStyle name="常规 2 6 8 6 14" xfId="37020"/>
    <cellStyle name="常规 2 6 2 13 3 2" xfId="37021"/>
    <cellStyle name="常规 2 6 6 2 13 10 2" xfId="37022"/>
    <cellStyle name="常规 2 6 6 2 13 11 2" xfId="37023"/>
    <cellStyle name="常规 2 6 2 13 4 2" xfId="37024"/>
    <cellStyle name="常规 2 6 2 13 5 2" xfId="37025"/>
    <cellStyle name="常规 2 6 6 2 13 13" xfId="37026"/>
    <cellStyle name="常规 2 7 6 2 3 2 2" xfId="37027"/>
    <cellStyle name="常规 2 6 2 13 6" xfId="37028"/>
    <cellStyle name="常规 35 6 4 2" xfId="37029"/>
    <cellStyle name="常规 2 6 2 13 6 2" xfId="37030"/>
    <cellStyle name="常规 2 6 6 2 13 14" xfId="37031"/>
    <cellStyle name="常规 2 6 2 13 7" xfId="37032"/>
    <cellStyle name="常规 2 6 2 13 8" xfId="37033"/>
    <cellStyle name="常规 2 6 8 7 14" xfId="37034"/>
    <cellStyle name="常规 2 6 2 13 8 2" xfId="37035"/>
    <cellStyle name="常规 2 6 2 13 9" xfId="37036"/>
    <cellStyle name="常规 2 6 2 13 9 2" xfId="37037"/>
    <cellStyle name="常规 2 6 2 14 10" xfId="37038"/>
    <cellStyle name="常规 2 6 2 14 10 2" xfId="37039"/>
    <cellStyle name="常规 2 6 2 14 11" xfId="37040"/>
    <cellStyle name="常规 2 6 2 14 11 2" xfId="37041"/>
    <cellStyle name="常规 2 6 2 14 2" xfId="37042"/>
    <cellStyle name="常规 2 6 2 14 2 2" xfId="37043"/>
    <cellStyle name="常规 2 6 2 14 3" xfId="37044"/>
    <cellStyle name="常规 2 6 2 14 3 2" xfId="37045"/>
    <cellStyle name="常规 2 6 2 14 4 2" xfId="37046"/>
    <cellStyle name="常规 2 6 2 14 6" xfId="37047"/>
    <cellStyle name="常规 35 6 5 2" xfId="37048"/>
    <cellStyle name="常规 2 6 2 14 6 2" xfId="37049"/>
    <cellStyle name="常规 36 11 4" xfId="37050"/>
    <cellStyle name="常规 2 6 2 14 7" xfId="37051"/>
    <cellStyle name="常规 2 6 2 14 7 2" xfId="37052"/>
    <cellStyle name="常规 36 12 4" xfId="37053"/>
    <cellStyle name="常规 2 6 2 14 8" xfId="37054"/>
    <cellStyle name="常规 2 6 2 14 8 2" xfId="37055"/>
    <cellStyle name="常规 36 13 4" xfId="37056"/>
    <cellStyle name="常规 2 6 2 14 9" xfId="37057"/>
    <cellStyle name="常规 2 6 2 14 9 2" xfId="37058"/>
    <cellStyle name="常规 36 14 4" xfId="37059"/>
    <cellStyle name="常规 2 6 2 15 2" xfId="37060"/>
    <cellStyle name="常规 2 6 2 15 2 2" xfId="37061"/>
    <cellStyle name="常规 2 6 2 15 6 2" xfId="37062"/>
    <cellStyle name="常规 2 6 2 15 7 2" xfId="37063"/>
    <cellStyle name="常规 2 6 2 15 8" xfId="37064"/>
    <cellStyle name="常规 2 6 2 15 9" xfId="37065"/>
    <cellStyle name="常规 2 6 2 15 9 2" xfId="37066"/>
    <cellStyle name="常规 2 6 2 16" xfId="37067"/>
    <cellStyle name="常规 2 6 2 17" xfId="37068"/>
    <cellStyle name="常规 2 7 2 2 4 4 2" xfId="37069"/>
    <cellStyle name="常规 2 6 2 18" xfId="37070"/>
    <cellStyle name="常规 2 6 2 2 10" xfId="37071"/>
    <cellStyle name="常规 2 6 2 2 10 10" xfId="37072"/>
    <cellStyle name="常规 2 6 2 2 10 10 2" xfId="37073"/>
    <cellStyle name="常规 2 6 2 2 10 11 2" xfId="37074"/>
    <cellStyle name="常规 2 6 2 2 10 12" xfId="37075"/>
    <cellStyle name="常规 8 9 9 2" xfId="37076"/>
    <cellStyle name="常规 2 6 2 2 10 14" xfId="37077"/>
    <cellStyle name="常规 8 9 9 4" xfId="37078"/>
    <cellStyle name="常规 2 6 2 2 10 2" xfId="37079"/>
    <cellStyle name="常规 2 6 2 2 10 3" xfId="37080"/>
    <cellStyle name="常规 2 6 2 2 10 3 2" xfId="37081"/>
    <cellStyle name="常规 2 6 2 2 10 4" xfId="37082"/>
    <cellStyle name="常规 2 6 2 2 10 5" xfId="37083"/>
    <cellStyle name="常规 2 6 2 2 10 5 2" xfId="37084"/>
    <cellStyle name="常规 2 6 2 2 10 6" xfId="37085"/>
    <cellStyle name="常规 2 6 2 2 10 6 2" xfId="37086"/>
    <cellStyle name="常规 2 6 2 2 10 7" xfId="37087"/>
    <cellStyle name="常规 2 7 2 2 6 4 2" xfId="37088"/>
    <cellStyle name="常规 2 6 2 2 10 8" xfId="37089"/>
    <cellStyle name="常规 28 3 11 2" xfId="37090"/>
    <cellStyle name="常规 33 3 11 2" xfId="37091"/>
    <cellStyle name="常规 2 6 2 2 10 8 2" xfId="37092"/>
    <cellStyle name="常规 2 6 2 2 10 9" xfId="37093"/>
    <cellStyle name="常规 2 6 2 2 11" xfId="37094"/>
    <cellStyle name="常规 2 6 2 2 11 11 2" xfId="37095"/>
    <cellStyle name="常规 2 7 2 2 2 2" xfId="37096"/>
    <cellStyle name="常规 2 6 2 2 11 12" xfId="37097"/>
    <cellStyle name="常规 2 7 2 2 2 3" xfId="37098"/>
    <cellStyle name="常规 2 6 2 2 11 13" xfId="37099"/>
    <cellStyle name="常规 2 7 2 2 2 4" xfId="37100"/>
    <cellStyle name="常规 2 6 2 2 11 14" xfId="37101"/>
    <cellStyle name="常规 2 6 2 2 11 2" xfId="37102"/>
    <cellStyle name="常规 2 6 2 2 11 2 2" xfId="37103"/>
    <cellStyle name="常规 2 6 2 2 11 3" xfId="37104"/>
    <cellStyle name="常规 2 6 2 2 11 4" xfId="37105"/>
    <cellStyle name="常规 2 6 2 2 11 6" xfId="37106"/>
    <cellStyle name="常规 2 6 2 2 11 7" xfId="37107"/>
    <cellStyle name="常规 2 7 2 2 6 5 2" xfId="37108"/>
    <cellStyle name="常规 2 6 2 2 11 8" xfId="37109"/>
    <cellStyle name="常规 2 6 3 2 8 6 2" xfId="37110"/>
    <cellStyle name="常规 2 6 2 2 12 11" xfId="37111"/>
    <cellStyle name="常规 2 6 2 2 12 11 2" xfId="37112"/>
    <cellStyle name="常规 2 7 2 2 7 2" xfId="37113"/>
    <cellStyle name="常规 2 6 2 2 12 12" xfId="37114"/>
    <cellStyle name="常规 2 7 2 2 7 4" xfId="37115"/>
    <cellStyle name="常规 2 6 2 2 12 14" xfId="37116"/>
    <cellStyle name="常规 25 12 4 2" xfId="37117"/>
    <cellStyle name="常规 30 12 4 2" xfId="37118"/>
    <cellStyle name="常规 2 6 2 2 12 2" xfId="37119"/>
    <cellStyle name="常规 2 6 2 2 12 2 2" xfId="37120"/>
    <cellStyle name="常规 2 6 2 2 12 3" xfId="37121"/>
    <cellStyle name="常规 2 6 2 2 12 3 2" xfId="37122"/>
    <cellStyle name="常规 2 6 2 2 12 4" xfId="37123"/>
    <cellStyle name="常规 2 6 2 2 12 4 2" xfId="37124"/>
    <cellStyle name="常规 2 6 2 2 12 5 2" xfId="37125"/>
    <cellStyle name="常规 2 6 2 2 12 6" xfId="37126"/>
    <cellStyle name="常规 2 6 2 2 12 6 2" xfId="37127"/>
    <cellStyle name="常规 2 6 2 2 12 7 2" xfId="37128"/>
    <cellStyle name="常规 2 7 2 2 6 6 2" xfId="37129"/>
    <cellStyle name="常规 2 6 2 2 12 8" xfId="37130"/>
    <cellStyle name="常规 2 6 2 2 12 8 2" xfId="37131"/>
    <cellStyle name="常规 2 6 2 2 12 9 2" xfId="37132"/>
    <cellStyle name="常规 2 6 2 2 13" xfId="37133"/>
    <cellStyle name="常规 2 6 2 2 13 11" xfId="37134"/>
    <cellStyle name="常规 2 6 2 2 13 12" xfId="37135"/>
    <cellStyle name="常规 2 7 2 2 3 2 2" xfId="37136"/>
    <cellStyle name="常规 2 6 2 2 13 13" xfId="37137"/>
    <cellStyle name="常规 2 6 2 2 13 14" xfId="37138"/>
    <cellStyle name="常规 25 12 9 2" xfId="37139"/>
    <cellStyle name="常规 30 12 9 2" xfId="37140"/>
    <cellStyle name="常规 2 6 2 2 13 4" xfId="37141"/>
    <cellStyle name="常规 2 6 2 2 13 6" xfId="37142"/>
    <cellStyle name="常规 2 7 7 7 10 2" xfId="37143"/>
    <cellStyle name="常规 2 6 2 2 13 7" xfId="37144"/>
    <cellStyle name="常规 2 7 2 2 6 7 2" xfId="37145"/>
    <cellStyle name="常规 2 6 2 2 13 8" xfId="37146"/>
    <cellStyle name="常规 2 6 2 2 13 9" xfId="37147"/>
    <cellStyle name="常规 2 6 2 2 13 9 2" xfId="37148"/>
    <cellStyle name="常规 2 6 2 2 14 14" xfId="37149"/>
    <cellStyle name="常规 2 6 2 2 14 2" xfId="37150"/>
    <cellStyle name="常规 2 6 2 2 14 2 2" xfId="37151"/>
    <cellStyle name="常规 2 6 2 2 14 3" xfId="37152"/>
    <cellStyle name="常规 2 6 2 2 14 3 2" xfId="37153"/>
    <cellStyle name="常规 3 9 8 11" xfId="37154"/>
    <cellStyle name="常规 2 6 2 2 14 4" xfId="37155"/>
    <cellStyle name="常规 2 6 2 2 14 4 2" xfId="37156"/>
    <cellStyle name="常规 2 6 2 2 14 5 2" xfId="37157"/>
    <cellStyle name="常规 2 6 2 2 14 6" xfId="37158"/>
    <cellStyle name="常规 2 7 7 7 11 2" xfId="37159"/>
    <cellStyle name="常规 2 6 2 2 14 6 2" xfId="37160"/>
    <cellStyle name="常规 2 6 2 2 14 7 2" xfId="37161"/>
    <cellStyle name="常规 2 7 2 2 6 8 2" xfId="37162"/>
    <cellStyle name="常规 2 6 2 2 14 8" xfId="37163"/>
    <cellStyle name="常规 2 6 2 2 14 8 2" xfId="37164"/>
    <cellStyle name="常规 3 9 9 11" xfId="37165"/>
    <cellStyle name="常规 2 6 2 2 14 9" xfId="37166"/>
    <cellStyle name="常规 2 6 2 2 14 9 2" xfId="37167"/>
    <cellStyle name="常规 2 6 2 2 20" xfId="37168"/>
    <cellStyle name="常规 2 6 2 2 15" xfId="37169"/>
    <cellStyle name="常规 2 6 2 2 20 2" xfId="37170"/>
    <cellStyle name="常规 2 6 2 2 15 2" xfId="37171"/>
    <cellStyle name="常规 2 6 2 2 21" xfId="37172"/>
    <cellStyle name="常规 2 6 2 2 16" xfId="37173"/>
    <cellStyle name="常规 2 6 2 2 21 2" xfId="37174"/>
    <cellStyle name="常规 2 6 2 2 16 2" xfId="37175"/>
    <cellStyle name="常规 2 6 2 2 22 2" xfId="37176"/>
    <cellStyle name="常规 2 6 2 2 17 2" xfId="37177"/>
    <cellStyle name="常规 2 6 2 2 24" xfId="37178"/>
    <cellStyle name="常规 2 6 2 2 19" xfId="37179"/>
    <cellStyle name="常规 25 12 11 2" xfId="37180"/>
    <cellStyle name="常规 30 12 11 2" xfId="37181"/>
    <cellStyle name="常规 2 6 2 2 24 2" xfId="37182"/>
    <cellStyle name="常规 2 6 2 2 19 2" xfId="37183"/>
    <cellStyle name="常规 2 6 2 2 2 13" xfId="37184"/>
    <cellStyle name="常规 2 6 2 2 2 14" xfId="37185"/>
    <cellStyle name="常规 2 6 2 2 25" xfId="37186"/>
    <cellStyle name="常规 2 6 2 2 26" xfId="37187"/>
    <cellStyle name="常规 2 6 6 2 10 4 2" xfId="37188"/>
    <cellStyle name="常规 2 6 2 2 3 13" xfId="37189"/>
    <cellStyle name="常规 3 8 2 13 2" xfId="37190"/>
    <cellStyle name="常规 2 6 2 2 3 14" xfId="37191"/>
    <cellStyle name="常规 3 8 2 13 3" xfId="37192"/>
    <cellStyle name="常规 2 6 6 2 10 9 2" xfId="37193"/>
    <cellStyle name="常规 2 6 2 2 4 13" xfId="37194"/>
    <cellStyle name="常规 2 6 2 2 4 14" xfId="37195"/>
    <cellStyle name="常规 2 7 4 8 2 2" xfId="37196"/>
    <cellStyle name="常规 2 6 2 2 5 11" xfId="37197"/>
    <cellStyle name="常规 2 6 2 2 5 12" xfId="37198"/>
    <cellStyle name="常规 2 6 2 2 5 13" xfId="37199"/>
    <cellStyle name="常规 2 6 2 2 5 14" xfId="37200"/>
    <cellStyle name="常规 2 7 4 8 7 2" xfId="37201"/>
    <cellStyle name="常规 2 6 2 2 5 2" xfId="37202"/>
    <cellStyle name="常规 2 6 2 2 5 3" xfId="37203"/>
    <cellStyle name="常规 2 6 2 2 5 5" xfId="37204"/>
    <cellStyle name="常规 2 6 6 12 12" xfId="37205"/>
    <cellStyle name="常规 2 6 2 2 5 5 2" xfId="37206"/>
    <cellStyle name="常规 2 6 2 2 5 6" xfId="37207"/>
    <cellStyle name="常规 2 6 2 2 5 6 2" xfId="37208"/>
    <cellStyle name="常规 2 6 2 2 5 7" xfId="37209"/>
    <cellStyle name="常规 2 6 2 2 5 7 2" xfId="37210"/>
    <cellStyle name="常规 4 6 2 6" xfId="37211"/>
    <cellStyle name="常规 2 7 2 13 8 2" xfId="37212"/>
    <cellStyle name="常规 2 6 2 2 6 10 2" xfId="37213"/>
    <cellStyle name="常规 2 7 2 13 9 2" xfId="37214"/>
    <cellStyle name="常规 2 6 6 2 2" xfId="37215"/>
    <cellStyle name="常规 2 6 4 10 9" xfId="37216"/>
    <cellStyle name="常规 2 6 2 2 6 11 2" xfId="37217"/>
    <cellStyle name="常规 2 6 6 3" xfId="37218"/>
    <cellStyle name="常规 2 6 2 2 6 12" xfId="37219"/>
    <cellStyle name="常规 2 6 6 4" xfId="37220"/>
    <cellStyle name="常规 2 6 2 2 6 13" xfId="37221"/>
    <cellStyle name="常规 2 6 6 5" xfId="37222"/>
    <cellStyle name="常规 2 6 2 2 6 14" xfId="37223"/>
    <cellStyle name="常规 2 6 2 2 6 2" xfId="37224"/>
    <cellStyle name="常规 2 6 2 2 6 2 2" xfId="37225"/>
    <cellStyle name="常规 2 6 2 2 6 3" xfId="37226"/>
    <cellStyle name="常规 2 6 2 2 6 4 2" xfId="37227"/>
    <cellStyle name="常规 2 6 2 2 6 5" xfId="37228"/>
    <cellStyle name="常规 2 6 2 2 6 5 2" xfId="37229"/>
    <cellStyle name="常规 2 6 2 2 6 6" xfId="37230"/>
    <cellStyle name="常规 2 6 2 2 6 6 2" xfId="37231"/>
    <cellStyle name="常规 2 6 2 2 6 7" xfId="37232"/>
    <cellStyle name="常规 2 6 2 2 6 7 2" xfId="37233"/>
    <cellStyle name="常规 4 7 2 6" xfId="37234"/>
    <cellStyle name="常规 2 6 2 2 6 8" xfId="37235"/>
    <cellStyle name="常规 2 6 2 2 6 9" xfId="37236"/>
    <cellStyle name="常规 2 6 2 2 6 9 2" xfId="37237"/>
    <cellStyle name="常规 2 6 2 2 7 10" xfId="37238"/>
    <cellStyle name="常规 2 6 2 2 7 10 2" xfId="37239"/>
    <cellStyle name="常规 2 6 5 10 9" xfId="37240"/>
    <cellStyle name="常规 2 6 2 2 7 11 2" xfId="37241"/>
    <cellStyle name="常规 2 6 4 15 6 2" xfId="37242"/>
    <cellStyle name="常规 2 6 2 2 7 12" xfId="37243"/>
    <cellStyle name="常规 2 6 2 2 7 13" xfId="37244"/>
    <cellStyle name="常规 2 6 2 2 7 14" xfId="37245"/>
    <cellStyle name="常规 2 6 2 2 7 2" xfId="37246"/>
    <cellStyle name="常规 2 6 2 2 7 2 2" xfId="37247"/>
    <cellStyle name="常规 2 6 2 2 7 3" xfId="37248"/>
    <cellStyle name="常规 2 6 2 2 7 3 2" xfId="37249"/>
    <cellStyle name="常规 2 6 2 2 7 6 2" xfId="37250"/>
    <cellStyle name="常规 2 6 2 2 7 7 2" xfId="37251"/>
    <cellStyle name="常规 4 8 2 6" xfId="37252"/>
    <cellStyle name="常规 2 6 2 2 7 8 2" xfId="37253"/>
    <cellStyle name="常规 2 6 2 2 7 9" xfId="37254"/>
    <cellStyle name="常规 2 6 2 2 7 9 2" xfId="37255"/>
    <cellStyle name="常规 2 6 2 2 8 10" xfId="37256"/>
    <cellStyle name="常规 2 6 2 2 8 10 2" xfId="37257"/>
    <cellStyle name="常规 2 6 7 3 11 2" xfId="37258"/>
    <cellStyle name="常规 2 6 2 2 8 11" xfId="37259"/>
    <cellStyle name="常规 2 6 6 10 9" xfId="37260"/>
    <cellStyle name="常规 2 6 2 2 8 11 2" xfId="37261"/>
    <cellStyle name="常规 2 6 6 7 4 2" xfId="37262"/>
    <cellStyle name="常规 2 6 2 2 8 12" xfId="37263"/>
    <cellStyle name="常规 2 6 6 2 11 4 2" xfId="37264"/>
    <cellStyle name="常规 2 6 2 2 8 13" xfId="37265"/>
    <cellStyle name="常规 2 6 2 2 8 14" xfId="37266"/>
    <cellStyle name="常规 2 6 2 2 8 8" xfId="37267"/>
    <cellStyle name="常规 2 6 2 2 8 9" xfId="37268"/>
    <cellStyle name="常规 2 9 2 13 2 2" xfId="37269"/>
    <cellStyle name="常规 2 6 2 2 9" xfId="37270"/>
    <cellStyle name="常规 4 6 12 4" xfId="37271"/>
    <cellStyle name="常规 2 6 2 2 9 11" xfId="37272"/>
    <cellStyle name="常规 2 6 7 10 9" xfId="37273"/>
    <cellStyle name="常规 2 6 2 2 9 11 2" xfId="37274"/>
    <cellStyle name="常规 2 6 6 7 9 2" xfId="37275"/>
    <cellStyle name="常规 2 6 2 2 9 12" xfId="37276"/>
    <cellStyle name="常规 2 6 6 2 11 9 2" xfId="37277"/>
    <cellStyle name="常规 2 6 2 2 9 13" xfId="37278"/>
    <cellStyle name="常规 2 6 2 2 9 14" xfId="37279"/>
    <cellStyle name="常规 2 7 4 9 2 2" xfId="37280"/>
    <cellStyle name="常规 2 6 2 2 9 8" xfId="37281"/>
    <cellStyle name="常规 2 6 2 2 9 8 2" xfId="37282"/>
    <cellStyle name="常规 2 6 2 2 9 9" xfId="37283"/>
    <cellStyle name="常规 2 9 2 13 3 2" xfId="37284"/>
    <cellStyle name="常规 2 6 2 2 9 9 2" xfId="37285"/>
    <cellStyle name="常规 2 6 2 3" xfId="37286"/>
    <cellStyle name="常规 2 6 2 3 10" xfId="37287"/>
    <cellStyle name="常规 2 6 2 3 10 2" xfId="37288"/>
    <cellStyle name="常规 2 6 2 3 11" xfId="37289"/>
    <cellStyle name="常规 2 6 2 3 11 2" xfId="37290"/>
    <cellStyle name="常规 2 6 2 3 14" xfId="37291"/>
    <cellStyle name="常规 2 6 2 3 5" xfId="37292"/>
    <cellStyle name="常规 2 6 2 3 5 2" xfId="37293"/>
    <cellStyle name="常规 2 6 2 3 6 2" xfId="37294"/>
    <cellStyle name="常规 2 6 2 3 7 2" xfId="37295"/>
    <cellStyle name="常规 2 6 2 3 8 2" xfId="37296"/>
    <cellStyle name="常规 2 6 2 3 9" xfId="37297"/>
    <cellStyle name="常规 4 6 13 4" xfId="37298"/>
    <cellStyle name="常规 2 6 2 3 9 2" xfId="37299"/>
    <cellStyle name="常规 2 6 2 4" xfId="37300"/>
    <cellStyle name="常规 2 6 2 4 10" xfId="37301"/>
    <cellStyle name="常规 2 8 10 11 2" xfId="37302"/>
    <cellStyle name="常规 2 6 2 4 10 2" xfId="37303"/>
    <cellStyle name="常规 2 6 2 4 11" xfId="37304"/>
    <cellStyle name="常规 2 6 2 4 11 2" xfId="37305"/>
    <cellStyle name="常规 2 6 2 4 12" xfId="37306"/>
    <cellStyle name="常规 2 6 2 4 13" xfId="37307"/>
    <cellStyle name="常规 2 6 2 4 2" xfId="37308"/>
    <cellStyle name="常规 5 2 10 8" xfId="37309"/>
    <cellStyle name="常规 2 6 2 4 2 2" xfId="37310"/>
    <cellStyle name="常规 5 2 10 8 2" xfId="37311"/>
    <cellStyle name="常规 2 6 3 9 10" xfId="37312"/>
    <cellStyle name="常规 2 6 2 4 3" xfId="37313"/>
    <cellStyle name="常规 5 2 10 9" xfId="37314"/>
    <cellStyle name="常规 2 6 3 9 10 2" xfId="37315"/>
    <cellStyle name="常规 2 6 2 4 3 2" xfId="37316"/>
    <cellStyle name="常规 5 2 10 9 2" xfId="37317"/>
    <cellStyle name="常规 2 6 3 9 12" xfId="37318"/>
    <cellStyle name="常规 2 6 2 4 5" xfId="37319"/>
    <cellStyle name="常规 2 6 2 4 5 2" xfId="37320"/>
    <cellStyle name="常规 2 6 2 4 6 2" xfId="37321"/>
    <cellStyle name="常规 2 6 2 4 7 2" xfId="37322"/>
    <cellStyle name="常规 2 6 2 4 8 2" xfId="37323"/>
    <cellStyle name="常规 2 6 2 4 9" xfId="37324"/>
    <cellStyle name="常规 4 6 14 4" xfId="37325"/>
    <cellStyle name="常规 2 6 2 5" xfId="37326"/>
    <cellStyle name="常规 2 7 4 8 8 2" xfId="37327"/>
    <cellStyle name="常规 2 6 3 15 5 2" xfId="37328"/>
    <cellStyle name="常规 28 11 13" xfId="37329"/>
    <cellStyle name="常规 33 11 13" xfId="37330"/>
    <cellStyle name="常规 2 6 2 5 10" xfId="37331"/>
    <cellStyle name="常规 2 6 2 5 10 2" xfId="37332"/>
    <cellStyle name="常规 2 6 2 5 11" xfId="37333"/>
    <cellStyle name="常规 2 6 2 5 11 2" xfId="37334"/>
    <cellStyle name="常规 2 6 2 5 12" xfId="37335"/>
    <cellStyle name="常规 2 6 2 5 13" xfId="37336"/>
    <cellStyle name="常规 2 6 2 5 14" xfId="37337"/>
    <cellStyle name="常规 2 6 2 5 2" xfId="37338"/>
    <cellStyle name="常规 5 2 11 8" xfId="37339"/>
    <cellStyle name="常规 2 7 19 8" xfId="37340"/>
    <cellStyle name="常规 2 6 2 5 2 2" xfId="37341"/>
    <cellStyle name="常规 5 2 11 8 2" xfId="37342"/>
    <cellStyle name="常规 2 6 2 5 3 2" xfId="37343"/>
    <cellStyle name="常规 5 2 11 9 2" xfId="37344"/>
    <cellStyle name="常规 2 6 2 5 5" xfId="37345"/>
    <cellStyle name="常规 2 6 2 5 5 2" xfId="37346"/>
    <cellStyle name="常规 2 6 2 5 8 2" xfId="37347"/>
    <cellStyle name="常规 2 6 6 13 2" xfId="37348"/>
    <cellStyle name="常规 2 6 2 6" xfId="37349"/>
    <cellStyle name="常规 2 6 6 13 2 2" xfId="37350"/>
    <cellStyle name="常规 2 6 2 6 2" xfId="37351"/>
    <cellStyle name="常规 5 2 12 8" xfId="37352"/>
    <cellStyle name="常规 2 6 5 2 6 5 2" xfId="37353"/>
    <cellStyle name="常规 2 6 2 6 4" xfId="37354"/>
    <cellStyle name="常规 5 2 4 10" xfId="37355"/>
    <cellStyle name="常规 2 6 2 6 5" xfId="37356"/>
    <cellStyle name="常规 5 2 4 11" xfId="37357"/>
    <cellStyle name="常规 2 6 7 2 10" xfId="37358"/>
    <cellStyle name="常规 2 6 2 6 8 2" xfId="37359"/>
    <cellStyle name="常规 2 6 2 7 4 2" xfId="37360"/>
    <cellStyle name="常规 2 6 2 7 6 2" xfId="37361"/>
    <cellStyle name="常规 2 6 2 7 7 2" xfId="37362"/>
    <cellStyle name="常规 2 6 2 7 8" xfId="37363"/>
    <cellStyle name="常规 8 7 2 4 4" xfId="37364"/>
    <cellStyle name="常规 2 6 7 7 10" xfId="37365"/>
    <cellStyle name="常规 2 6 2 7 8 2" xfId="37366"/>
    <cellStyle name="常规 29 13 13" xfId="37367"/>
    <cellStyle name="常规 34 13 13" xfId="37368"/>
    <cellStyle name="常规 2 6 2 7 9" xfId="37369"/>
    <cellStyle name="常规 2 6 2 7 9 2" xfId="37370"/>
    <cellStyle name="常规 2 6 6 13 4 2" xfId="37371"/>
    <cellStyle name="常规 2 6 2 8 2" xfId="37372"/>
    <cellStyle name="常规 5 2 14 8" xfId="37373"/>
    <cellStyle name="常规 2 6 5 2 6 7 2" xfId="37374"/>
    <cellStyle name="常规 2 6 2 8 4" xfId="37375"/>
    <cellStyle name="常规 2 6 2 8 5" xfId="37376"/>
    <cellStyle name="常规 2 6 2 8 6" xfId="37377"/>
    <cellStyle name="常规 8 7 2 5 2" xfId="37378"/>
    <cellStyle name="常规 2 6 2 8 7 2" xfId="37379"/>
    <cellStyle name="常规 3 9 13 12" xfId="37380"/>
    <cellStyle name="常规 2 6 2 8 8" xfId="37381"/>
    <cellStyle name="常规 8 7 2 5 4" xfId="37382"/>
    <cellStyle name="常规 2 6 2 8 8 2" xfId="37383"/>
    <cellStyle name="常规 2 6 2 8 9" xfId="37384"/>
    <cellStyle name="常规 2 6 6 13 5" xfId="37385"/>
    <cellStyle name="常规 2 6 2 9" xfId="37386"/>
    <cellStyle name="常规 2 6 2 9 10" xfId="37387"/>
    <cellStyle name="常规 3 9 5 12" xfId="37388"/>
    <cellStyle name="常规 2 6 2 9 10 2" xfId="37389"/>
    <cellStyle name="常规 2 6 2 9 11 2" xfId="37390"/>
    <cellStyle name="常规 2 6 6 13 5 2" xfId="37391"/>
    <cellStyle name="常规 2 6 2 9 2" xfId="37392"/>
    <cellStyle name="常规 2 6 2 9 2 2" xfId="37393"/>
    <cellStyle name="常规 2 6 2 9 3 2" xfId="37394"/>
    <cellStyle name="常规 2 6 5 2 6 8 2" xfId="37395"/>
    <cellStyle name="常规 2 6 2 9 4" xfId="37396"/>
    <cellStyle name="常规 2 6 2 9 5" xfId="37397"/>
    <cellStyle name="常规 2 6 2 9 5 2" xfId="37398"/>
    <cellStyle name="常规 2 6 2 9 6" xfId="37399"/>
    <cellStyle name="常规 8 7 2 6 2" xfId="37400"/>
    <cellStyle name="常规 2 6 2 9 6 2" xfId="37401"/>
    <cellStyle name="常规 2 6 2 9 7" xfId="37402"/>
    <cellStyle name="常规 8 7 2 6 3" xfId="37403"/>
    <cellStyle name="常规 2 6 2 9 7 2" xfId="37404"/>
    <cellStyle name="常规 2 6 2 9 8" xfId="37405"/>
    <cellStyle name="常规 8 7 2 6 4" xfId="37406"/>
    <cellStyle name="常规 2 6 2 9 8 2" xfId="37407"/>
    <cellStyle name="常规 2 6 2 9 9" xfId="37408"/>
    <cellStyle name="常规 2 7 16 8 2" xfId="37409"/>
    <cellStyle name="常规 2 6 2_BCNS01标段清单细目" xfId="37410"/>
    <cellStyle name="常规 2 7 21 8 2" xfId="37411"/>
    <cellStyle name="常规 2 7 5 3 9" xfId="37412"/>
    <cellStyle name="常规 2 6 32 2" xfId="37413"/>
    <cellStyle name="常规 2 6 27 2" xfId="37414"/>
    <cellStyle name="常规 2 7 3 2 9 2 2" xfId="37415"/>
    <cellStyle name="常规 2 6 28 2" xfId="37416"/>
    <cellStyle name="常规 2 7 3 2 9 3 2" xfId="37417"/>
    <cellStyle name="常规 2 6 29 2" xfId="37418"/>
    <cellStyle name="常规 2 7 3 2 9 4 2" xfId="37419"/>
    <cellStyle name="常规 2 6 3 10 10" xfId="37420"/>
    <cellStyle name="常规 2 6 3 10 14" xfId="37421"/>
    <cellStyle name="常规 2 6 3 10 2 2" xfId="37422"/>
    <cellStyle name="常规 2 6 3 11 10" xfId="37423"/>
    <cellStyle name="常规 2 6 3 11 11" xfId="37424"/>
    <cellStyle name="常规 2 6 3 11 11 2" xfId="37425"/>
    <cellStyle name="常规 2 6 3 11 13" xfId="37426"/>
    <cellStyle name="常规 2 6 7 2 3 4 2" xfId="37427"/>
    <cellStyle name="常规 2 6 3 11 14" xfId="37428"/>
    <cellStyle name="常规 2 6 3 11 2 2" xfId="37429"/>
    <cellStyle name="常规 2 6 3 11 3 2" xfId="37430"/>
    <cellStyle name="常规 2 6 3 12 10" xfId="37431"/>
    <cellStyle name="常规 2 7 7 2 13 9" xfId="37432"/>
    <cellStyle name="常规 2 6 3 12 10 2" xfId="37433"/>
    <cellStyle name="常规 2 7 7 2 13 9 2" xfId="37434"/>
    <cellStyle name="常规 2 6 3 12 11" xfId="37435"/>
    <cellStyle name="常规 2 7 3 8 6 2" xfId="37436"/>
    <cellStyle name="常规 2 6 3 12 11 2" xfId="37437"/>
    <cellStyle name="常规 2 6 3 12 12" xfId="37438"/>
    <cellStyle name="常规 2 6 3 12 13" xfId="37439"/>
    <cellStyle name="常规 2 6 3 12 2 2" xfId="37440"/>
    <cellStyle name="常规 2 6 3 12 3" xfId="37441"/>
    <cellStyle name="常规 2 6 3 12 4" xfId="37442"/>
    <cellStyle name="常规 2 6 3 12 4 2" xfId="37443"/>
    <cellStyle name="常规 2 6 3 12 5" xfId="37444"/>
    <cellStyle name="常规 2 6 3 12 5 2" xfId="37445"/>
    <cellStyle name="常规 2 6 3 12 7" xfId="37446"/>
    <cellStyle name="常规 2 6 3 12 8" xfId="37447"/>
    <cellStyle name="常规 2 6 3 12 9" xfId="37448"/>
    <cellStyle name="常规 2 6 3 13 10" xfId="37449"/>
    <cellStyle name="常规 2 6 3 13 11" xfId="37450"/>
    <cellStyle name="常规 2 6 3 13 11 2" xfId="37451"/>
    <cellStyle name="常规 2 6 3 13 7" xfId="37452"/>
    <cellStyle name="常规 2 6 3 13 8" xfId="37453"/>
    <cellStyle name="常规 2 6 3 13 9" xfId="37454"/>
    <cellStyle name="常规 2 6 3 14 10" xfId="37455"/>
    <cellStyle name="常规 2 7 2 2 13 3" xfId="37456"/>
    <cellStyle name="常规 2 6 3 14 2 2" xfId="37457"/>
    <cellStyle name="常规 2 7 2 2 14 3" xfId="37458"/>
    <cellStyle name="常规 2 6 3 14 3 2" xfId="37459"/>
    <cellStyle name="常规 2 6 3 14 4" xfId="37460"/>
    <cellStyle name="常规 2 6 3 14 5 2" xfId="37461"/>
    <cellStyle name="常规 2 7 8 2_BCNS01标段清单细目" xfId="37462"/>
    <cellStyle name="常规 2 6 3 14 7" xfId="37463"/>
    <cellStyle name="常规 2 6 3 14 8" xfId="37464"/>
    <cellStyle name="常规 2 6 6 12 2 2" xfId="37465"/>
    <cellStyle name="常规 2 6 3 14 9" xfId="37466"/>
    <cellStyle name="常规 2 6 3 15 2 2" xfId="37467"/>
    <cellStyle name="常规 2 6 3 15 3 2" xfId="37468"/>
    <cellStyle name="常规 2 6 3 15 4" xfId="37469"/>
    <cellStyle name="常规 2 6 3 15 4 2" xfId="37470"/>
    <cellStyle name="常规 2 6 3 15 8" xfId="37471"/>
    <cellStyle name="常规 2 6 3 2 10" xfId="37472"/>
    <cellStyle name="常规 2 6 3 2 10 2" xfId="37473"/>
    <cellStyle name="常规 2 6 3 2 10 3" xfId="37474"/>
    <cellStyle name="常规 2 6 3 2 10 4" xfId="37475"/>
    <cellStyle name="常规 2 6 3 2 10 4 2" xfId="37476"/>
    <cellStyle name="常规 2 6 3 2 10 5 2" xfId="37477"/>
    <cellStyle name="常规 2 6 3 2 10 6" xfId="37478"/>
    <cellStyle name="常规 2 6 3 2 10 6 2" xfId="37479"/>
    <cellStyle name="常规 2 6 3 2 10 8" xfId="37480"/>
    <cellStyle name="常规 29 3 11 2" xfId="37481"/>
    <cellStyle name="常规 34 3 11 2" xfId="37482"/>
    <cellStyle name="常规 2 6 3 2 10 9" xfId="37483"/>
    <cellStyle name="常规 2 6 3 2 11 2" xfId="37484"/>
    <cellStyle name="常规 2 6 3 2 11 2 2" xfId="37485"/>
    <cellStyle name="常规 25 12 14" xfId="37486"/>
    <cellStyle name="常规 30 12 14" xfId="37487"/>
    <cellStyle name="常规 2 6 3 2 11 3" xfId="37488"/>
    <cellStyle name="常规 2 6 3 2 11 4" xfId="37489"/>
    <cellStyle name="常规 2 6 3 2 11 4 2" xfId="37490"/>
    <cellStyle name="常规 2 6 3 2 11 5 2" xfId="37491"/>
    <cellStyle name="常规 2 6 3 2 11 6 2" xfId="37492"/>
    <cellStyle name="常规 2 6 3 2 11 7 2" xfId="37493"/>
    <cellStyle name="常规 25 13 14" xfId="37494"/>
    <cellStyle name="常规 30 13 14" xfId="37495"/>
    <cellStyle name="常规 2 6 3 2 11 8 2" xfId="37496"/>
    <cellStyle name="常规 2 6 3 2 11 9" xfId="37497"/>
    <cellStyle name="常规 2 6 3 2 11 9 2" xfId="37498"/>
    <cellStyle name="常规 2 6 3 2 12" xfId="37499"/>
    <cellStyle name="常规 2 6 3 2 12 10" xfId="37500"/>
    <cellStyle name="常规 2 6 3 2 12 10 2" xfId="37501"/>
    <cellStyle name="常规 2 6 3 2 12 11 2" xfId="37502"/>
    <cellStyle name="常规 2 6 3 2 12 12" xfId="37503"/>
    <cellStyle name="常规 2 8 2 2 7 2" xfId="37504"/>
    <cellStyle name="常规 2 6 3 2 12 14" xfId="37505"/>
    <cellStyle name="常规 35 12 4 2" xfId="37506"/>
    <cellStyle name="常规 2 6 3 2 12 2" xfId="37507"/>
    <cellStyle name="常规 2 6 3 2 12 2 2" xfId="37508"/>
    <cellStyle name="常规 2 6 3 2 12 3" xfId="37509"/>
    <cellStyle name="常规 2 6 3 2 12 3 2" xfId="37510"/>
    <cellStyle name="常规 2 6 3 2 12 4" xfId="37511"/>
    <cellStyle name="常规 2 6 3 2 12 4 2" xfId="37512"/>
    <cellStyle name="常规 2 6 3 2 12 5 2" xfId="37513"/>
    <cellStyle name="常规 2 6 3 2 12 6 2" xfId="37514"/>
    <cellStyle name="常规 2 6 3 2 12 7 2" xfId="37515"/>
    <cellStyle name="常规 2 6 3 2 12 8 2" xfId="37516"/>
    <cellStyle name="常规 2 6 3 2 12 9" xfId="37517"/>
    <cellStyle name="常规 2 6 3 2 12 9 2" xfId="37518"/>
    <cellStyle name="常规 2 6 3 2 13 10 2" xfId="37519"/>
    <cellStyle name="常规 2 6 3 2 13 11 2" xfId="37520"/>
    <cellStyle name="常规 2 7 6 2 2 11" xfId="37521"/>
    <cellStyle name="常规 2 6 3 2 13 12" xfId="37522"/>
    <cellStyle name="常规 2 6 3 2 13 13" xfId="37523"/>
    <cellStyle name="常规 2 7 3 2 3 2 2" xfId="37524"/>
    <cellStyle name="常规 2 6 3 2 13 14" xfId="37525"/>
    <cellStyle name="常规 35 12 9 2" xfId="37526"/>
    <cellStyle name="常规 2 6 3 2 13 8 2" xfId="37527"/>
    <cellStyle name="常规 2 6 3 2 13 9 2" xfId="37528"/>
    <cellStyle name="常规 2 6 3 2 14 10" xfId="37529"/>
    <cellStyle name="常规 2 6 3 2 14 10 2" xfId="37530"/>
    <cellStyle name="常规 2 6 3 2 14 11 2" xfId="37531"/>
    <cellStyle name="常规 2 6 3 2 14 13" xfId="37532"/>
    <cellStyle name="常规 2 7 3 2 3 7 2" xfId="37533"/>
    <cellStyle name="常规 2 6 3 2 14 14" xfId="37534"/>
    <cellStyle name="常规 2 6 3 2 14 6 2" xfId="37535"/>
    <cellStyle name="常规 2 6 3 2 14 7 2" xfId="37536"/>
    <cellStyle name="常规 2 6 3 2 14 8 2" xfId="37537"/>
    <cellStyle name="常规 2 6 3 2 14 9 2" xfId="37538"/>
    <cellStyle name="常规 2 7 2 10 9 2" xfId="37539"/>
    <cellStyle name="常规 2 6 3 2 2" xfId="37540"/>
    <cellStyle name="常规 2 6 3 2 2 2" xfId="37541"/>
    <cellStyle name="常规 2 6 3 2 2 2 2" xfId="37542"/>
    <cellStyle name="常规 2 6 3 2 2 3" xfId="37543"/>
    <cellStyle name="常规 2 6 8 12 2 2" xfId="37544"/>
    <cellStyle name="常规 2 6 3 2 2 4" xfId="37545"/>
    <cellStyle name="常规 2 6 3 2 2 4 2" xfId="37546"/>
    <cellStyle name="常规 2 6 3 2 2 5" xfId="37547"/>
    <cellStyle name="常规 2 6 3 2 2 5 2" xfId="37548"/>
    <cellStyle name="常规 2 6 3 2 2 6" xfId="37549"/>
    <cellStyle name="常规 2 6 3 2 2 6 2" xfId="37550"/>
    <cellStyle name="常规 2 6 3 2 2 7 2" xfId="37551"/>
    <cellStyle name="常规 2 6 3 2 2 9" xfId="37552"/>
    <cellStyle name="常规 2 6 3 2 2 9 2" xfId="37553"/>
    <cellStyle name="常规 2 6 3 2 26" xfId="37554"/>
    <cellStyle name="常规 2 6 3 2 27" xfId="37555"/>
    <cellStyle name="常规 5 2 8 9 2" xfId="37556"/>
    <cellStyle name="常规 2 6 3 2 3" xfId="37557"/>
    <cellStyle name="常规 2 6 3 2 3 2" xfId="37558"/>
    <cellStyle name="常规 2 6 3 2 3 3" xfId="37559"/>
    <cellStyle name="常规 2 6 3 2 3 9" xfId="37560"/>
    <cellStyle name="常规 2 6 3 2 4" xfId="37561"/>
    <cellStyle name="常规 2 6 3 2 4 10" xfId="37562"/>
    <cellStyle name="常规 2 6 3 2 4 10 2" xfId="37563"/>
    <cellStyle name="常规 2 6 3 2 4 11" xfId="37564"/>
    <cellStyle name="常规 2 6 3 2 4 11 2" xfId="37565"/>
    <cellStyle name="常规 2 6 3 2 4 12" xfId="37566"/>
    <cellStyle name="常规 2 6 3 2 4 13" xfId="37567"/>
    <cellStyle name="常规 2 6 3 2 4 14" xfId="37568"/>
    <cellStyle name="常规 2 7 9 8 2 2" xfId="37569"/>
    <cellStyle name="常规 2 6 3 2 4 2" xfId="37570"/>
    <cellStyle name="常规 2 6 3 2 4 2 2" xfId="37571"/>
    <cellStyle name="常规 2 6 3 2 4 3" xfId="37572"/>
    <cellStyle name="常规 2 6 3 2 4 3 2" xfId="37573"/>
    <cellStyle name="常规 2 6 8 12 4 2" xfId="37574"/>
    <cellStyle name="常规 2 6 3 2 4 4" xfId="37575"/>
    <cellStyle name="常规 2 6 3 2 4 5" xfId="37576"/>
    <cellStyle name="常规 2 6 3 2 4 5 2" xfId="37577"/>
    <cellStyle name="常规 2 6 3 2 4 6" xfId="37578"/>
    <cellStyle name="常规 2 6 3 2 4 6 2" xfId="37579"/>
    <cellStyle name="常规 2 6 3 2 4 7" xfId="37580"/>
    <cellStyle name="常规 2 6 3 2 4 8" xfId="37581"/>
    <cellStyle name="常规 2 6 3 2 4 8 2" xfId="37582"/>
    <cellStyle name="常规 2 6 3 2 4 9" xfId="37583"/>
    <cellStyle name="常规 2 6 8 2 8 12" xfId="37584"/>
    <cellStyle name="常规 37 4 12" xfId="37585"/>
    <cellStyle name="常规 2 6 3 2 5 10 2" xfId="37586"/>
    <cellStyle name="常规 2 6 3 2 5 11" xfId="37587"/>
    <cellStyle name="常规 2 6 3 2 5 12" xfId="37588"/>
    <cellStyle name="常规 2 6 3 2 5 13" xfId="37589"/>
    <cellStyle name="常规 2 6 3 2 5 14" xfId="37590"/>
    <cellStyle name="常规 2 7 9 8 7 2" xfId="37591"/>
    <cellStyle name="常规 7 4 2 4 2" xfId="37592"/>
    <cellStyle name="常规 2 6 3 2 5 2" xfId="37593"/>
    <cellStyle name="常规 2 6 3 2 5 2 2" xfId="37594"/>
    <cellStyle name="常规 2 6 3 2 5 3" xfId="37595"/>
    <cellStyle name="常规 2 6 3 2 5 3 2" xfId="37596"/>
    <cellStyle name="常规 2 6 8 12 5 2" xfId="37597"/>
    <cellStyle name="常规 2 6 3 2 5 4" xfId="37598"/>
    <cellStyle name="常规 2 6 3 2 5 4 2" xfId="37599"/>
    <cellStyle name="常规 2 6 3 2 5 5" xfId="37600"/>
    <cellStyle name="常规 2 6 3 2 5 5 2" xfId="37601"/>
    <cellStyle name="常规 2 7 6 12 12" xfId="37602"/>
    <cellStyle name="常规 2 6 3 2 5 6" xfId="37603"/>
    <cellStyle name="常规 2 6 3 2 5 6 2" xfId="37604"/>
    <cellStyle name="常规 2 6 3 2 5 7" xfId="37605"/>
    <cellStyle name="常规 2 6 3 2 5 7 2" xfId="37606"/>
    <cellStyle name="常规 2 6 3 2 5 8" xfId="37607"/>
    <cellStyle name="常规 2 6 3 2 5 8 2" xfId="37608"/>
    <cellStyle name="常规 2 6 3 2 5 9" xfId="37609"/>
    <cellStyle name="常规 2 6 3 2 5 9 2" xfId="37610"/>
    <cellStyle name="常规 2 6 3 2 6 10 2" xfId="37611"/>
    <cellStyle name="常规 2 8 2 13 8 2" xfId="37612"/>
    <cellStyle name="常规 2 6 3 2 6 11" xfId="37613"/>
    <cellStyle name="常规 2 8 2 13 9" xfId="37614"/>
    <cellStyle name="常规 7 6 6 2" xfId="37615"/>
    <cellStyle name="常规 2 6 3 2 6 11 2" xfId="37616"/>
    <cellStyle name="常规 2 8 2 13 9 2" xfId="37617"/>
    <cellStyle name="常规 2 6 3 2 6 12" xfId="37618"/>
    <cellStyle name="常规 7 6 6 3" xfId="37619"/>
    <cellStyle name="常规 2 6 3 2 6 13" xfId="37620"/>
    <cellStyle name="常规 7 6 6 4" xfId="37621"/>
    <cellStyle name="常规 2 6 3 2 6 14" xfId="37622"/>
    <cellStyle name="常规 7 4 2 9 2" xfId="37623"/>
    <cellStyle name="常规 2 6 8 12 6 2" xfId="37624"/>
    <cellStyle name="常规 2 6 3 2 6 4" xfId="37625"/>
    <cellStyle name="常规 2 6 3 2 6 4 2" xfId="37626"/>
    <cellStyle name="常规 2 6 3 2 6 5" xfId="37627"/>
    <cellStyle name="常规 2 6 3 2 6 5 2" xfId="37628"/>
    <cellStyle name="常规 2 6 3 2 6 6" xfId="37629"/>
    <cellStyle name="常规 2 6 3 2 6 6 2" xfId="37630"/>
    <cellStyle name="常规 2 6 3 2 6 7" xfId="37631"/>
    <cellStyle name="常规 2 6 3 2 6 7 2" xfId="37632"/>
    <cellStyle name="常规 2 6 3 2 6 8" xfId="37633"/>
    <cellStyle name="常规 2 6 3 2 6 8 2" xfId="37634"/>
    <cellStyle name="常规 2 6 3 2 6 9" xfId="37635"/>
    <cellStyle name="常规 2 6 3 2 6 9 2" xfId="37636"/>
    <cellStyle name="常规 2 6 8 12 7 2" xfId="37637"/>
    <cellStyle name="常规 2 6 3 2 7 4" xfId="37638"/>
    <cellStyle name="常规 2 6 3 2 7 4 2" xfId="37639"/>
    <cellStyle name="常规 2 6 3 2 7 5" xfId="37640"/>
    <cellStyle name="常规 2 6 3 2 7 5 2" xfId="37641"/>
    <cellStyle name="常规 2 6 3 2 7 6" xfId="37642"/>
    <cellStyle name="常规 2 6 3 2 7 6 2" xfId="37643"/>
    <cellStyle name="常规 2 6 3 2 7 7" xfId="37644"/>
    <cellStyle name="常规 2 6 3 2 7 7 2" xfId="37645"/>
    <cellStyle name="常规 2 6 3 2 7 8" xfId="37646"/>
    <cellStyle name="常规 2 6 3 2 7 9" xfId="37647"/>
    <cellStyle name="常规 2 6 3 2 7 9 2" xfId="37648"/>
    <cellStyle name="常规 2 6 3 2 8 7 2" xfId="37649"/>
    <cellStyle name="常规 2 6 3 2 8 9" xfId="37650"/>
    <cellStyle name="常规 2 6 3 2 8 9 2" xfId="37651"/>
    <cellStyle name="常规 2 6 3 2 9" xfId="37652"/>
    <cellStyle name="常规 2 6 3 2 9 10" xfId="37653"/>
    <cellStyle name="常规 2 6 3 2 9 10 2" xfId="37654"/>
    <cellStyle name="常规 2 6 3 2 9 11" xfId="37655"/>
    <cellStyle name="常规 2 6 3 2 9 11 2" xfId="37656"/>
    <cellStyle name="常规 2 6 3 2 9 12" xfId="37657"/>
    <cellStyle name="常规 2 6 3 2 9 13" xfId="37658"/>
    <cellStyle name="常规 2 6 3 2 9 14" xfId="37659"/>
    <cellStyle name="常规 2 7 9 9 2 2" xfId="37660"/>
    <cellStyle name="常规 2 6 3 2 9 4 2" xfId="37661"/>
    <cellStyle name="常规 2 6 3 2 9 5" xfId="37662"/>
    <cellStyle name="常规 2 6 3 2 9 7" xfId="37663"/>
    <cellStyle name="常规 2 6 3 2 9 8" xfId="37664"/>
    <cellStyle name="常规 2 6 3 2 9 9" xfId="37665"/>
    <cellStyle name="常规 2 6 3 2_BCNS01标段清单细目" xfId="37666"/>
    <cellStyle name="常规 2 6 3 3" xfId="37667"/>
    <cellStyle name="常规 2 6 3 3 2" xfId="37668"/>
    <cellStyle name="常规 2 6 3 3 2 2" xfId="37669"/>
    <cellStyle name="常规 2 6 3 3 3 2" xfId="37670"/>
    <cellStyle name="常规 2 6 5 2 7 2 2" xfId="37671"/>
    <cellStyle name="常规 2 7 5 2 10 5" xfId="37672"/>
    <cellStyle name="常规 2 6 3 3 4" xfId="37673"/>
    <cellStyle name="常规 2 6 3 3 5 2" xfId="37674"/>
    <cellStyle name="常规 3 6 13" xfId="37675"/>
    <cellStyle name="常规 2 6 3 3 6 2" xfId="37676"/>
    <cellStyle name="常规 2 6 3 3 7 2" xfId="37677"/>
    <cellStyle name="常规 2 6 3 3 8" xfId="37678"/>
    <cellStyle name="常规 2 6 3 3 8 2" xfId="37679"/>
    <cellStyle name="常规 2 6 3 3 9" xfId="37680"/>
    <cellStyle name="常规 2 6 3 3 9 2" xfId="37681"/>
    <cellStyle name="常规 2 6 3 4" xfId="37682"/>
    <cellStyle name="常规 2 6 3 4 12" xfId="37683"/>
    <cellStyle name="常规 2 6 3 4 2 2" xfId="37684"/>
    <cellStyle name="常规 2 6 3 4 3 2" xfId="37685"/>
    <cellStyle name="常规 2 6 3 4 4 2" xfId="37686"/>
    <cellStyle name="常规 2 6 3 4 5" xfId="37687"/>
    <cellStyle name="常规 2 6 3 4 5 2" xfId="37688"/>
    <cellStyle name="常规 2 6 6 2 2 10" xfId="37689"/>
    <cellStyle name="常规 2 6 3 4 6 2" xfId="37690"/>
    <cellStyle name="常规 2 6 3 4 7 2" xfId="37691"/>
    <cellStyle name="常规 2 6 3 4 8" xfId="37692"/>
    <cellStyle name="常规 2 6 3 4 8 2" xfId="37693"/>
    <cellStyle name="常规 2 6 3 4 9" xfId="37694"/>
    <cellStyle name="常规 2 6 3 4 9 2" xfId="37695"/>
    <cellStyle name="常规 2 6 3 5" xfId="37696"/>
    <cellStyle name="常规 2 7 4 8 9 2" xfId="37697"/>
    <cellStyle name="常规 2 6 5 2 5 8 2" xfId="37698"/>
    <cellStyle name="常规 2 6 3 5 11" xfId="37699"/>
    <cellStyle name="常规 2 6 3 5 12" xfId="37700"/>
    <cellStyle name="常规 2 6 3 5 13" xfId="37701"/>
    <cellStyle name="常规 2 6 3 5 14" xfId="37702"/>
    <cellStyle name="常规 2 6 3 5 2" xfId="37703"/>
    <cellStyle name="常规 2 6 3 5 2 2" xfId="37704"/>
    <cellStyle name="常规 2 6 3 5 3 2" xfId="37705"/>
    <cellStyle name="常规 2 6 5 2 7 4 2" xfId="37706"/>
    <cellStyle name="常规 2 7 5 2 12 5" xfId="37707"/>
    <cellStyle name="常规 2 6 3 5 4" xfId="37708"/>
    <cellStyle name="常规 2 6 3 5 4 2" xfId="37709"/>
    <cellStyle name="常规 2 6 3 5 5" xfId="37710"/>
    <cellStyle name="常规 2 6 3 5 5 2" xfId="37711"/>
    <cellStyle name="常规 2 6 3 5 7 2" xfId="37712"/>
    <cellStyle name="常规 2 6 3 5 8" xfId="37713"/>
    <cellStyle name="常规 2 6 3 5 8 2" xfId="37714"/>
    <cellStyle name="常规 2 6 3 5 9" xfId="37715"/>
    <cellStyle name="常规 2 6 3 5 9 2" xfId="37716"/>
    <cellStyle name="常规 2 6 6 14 2" xfId="37717"/>
    <cellStyle name="常规 2 6 3 6" xfId="37718"/>
    <cellStyle name="常规 2 6 6 14 2 2" xfId="37719"/>
    <cellStyle name="常规 2 6 3 6 2" xfId="37720"/>
    <cellStyle name="常规 2 6 3 6 2 2" xfId="37721"/>
    <cellStyle name="常规 2 6 3 6 3 2" xfId="37722"/>
    <cellStyle name="常规 2 6 5 2 7 5 2" xfId="37723"/>
    <cellStyle name="常规 2 7 5 2 13 5" xfId="37724"/>
    <cellStyle name="常规 2 6 3 6 4" xfId="37725"/>
    <cellStyle name="常规 5 2 9 10" xfId="37726"/>
    <cellStyle name="常规 2 6 3 6 4 2" xfId="37727"/>
    <cellStyle name="常规 5 2 9 10 2" xfId="37728"/>
    <cellStyle name="常规 2 6 3 6 7 2" xfId="37729"/>
    <cellStyle name="常规 2 6 6 14 3 2" xfId="37730"/>
    <cellStyle name="常规 2 6 3 7 2" xfId="37731"/>
    <cellStyle name="常规 2 6 3 7 2 2" xfId="37732"/>
    <cellStyle name="常规 2 6 3 7 3 2" xfId="37733"/>
    <cellStyle name="常规 35 12 13" xfId="37734"/>
    <cellStyle name="常规 2 6 5 2 7 6 2" xfId="37735"/>
    <cellStyle name="常规 2 7 5 2 14 5" xfId="37736"/>
    <cellStyle name="常规 2 6 3 7 4" xfId="37737"/>
    <cellStyle name="常规 2 6 3 7 4 2" xfId="37738"/>
    <cellStyle name="常规 2 6 3 7 5" xfId="37739"/>
    <cellStyle name="常规 2 6 3 7 5 2" xfId="37740"/>
    <cellStyle name="常规 2 6 3 7 7 2" xfId="37741"/>
    <cellStyle name="常规 2 6 3 7 8" xfId="37742"/>
    <cellStyle name="常规 2 6 3 7 8 2" xfId="37743"/>
    <cellStyle name="常规 35 13 13" xfId="37744"/>
    <cellStyle name="常规 2 6 3 7 9" xfId="37745"/>
    <cellStyle name="常规 2 6 3 7 9 2" xfId="37746"/>
    <cellStyle name="常规 2 6 6 14 4 2" xfId="37747"/>
    <cellStyle name="常规 2 6 3 8 2" xfId="37748"/>
    <cellStyle name="常规 2 6 5 2 7 7 2" xfId="37749"/>
    <cellStyle name="常规 2 6 3 8 4" xfId="37750"/>
    <cellStyle name="常规 2 6 3 8 5" xfId="37751"/>
    <cellStyle name="常规 2 6 3 8 7 2" xfId="37752"/>
    <cellStyle name="常规 2 6 3 8 8" xfId="37753"/>
    <cellStyle name="常规 2 6 3 8 8 2" xfId="37754"/>
    <cellStyle name="常规 2 6 3 8 9" xfId="37755"/>
    <cellStyle name="常规 2 6 3 8 9 2" xfId="37756"/>
    <cellStyle name="常规 2 6 6 14 5" xfId="37757"/>
    <cellStyle name="常规 2 6 3 9" xfId="37758"/>
    <cellStyle name="常规 2 6 3 9 2 2" xfId="37759"/>
    <cellStyle name="常规 2 6 3 9 3 2" xfId="37760"/>
    <cellStyle name="常规 2 6 3 9 4 2" xfId="37761"/>
    <cellStyle name="常规 2 6 3 9 5" xfId="37762"/>
    <cellStyle name="常规 2 7 2 2 9 10" xfId="37763"/>
    <cellStyle name="常规 2 6 3 9 5 2" xfId="37764"/>
    <cellStyle name="常规 2 6 3 9 6 2" xfId="37765"/>
    <cellStyle name="常规 2 6 3 9 7" xfId="37766"/>
    <cellStyle name="常规 2 6 3 9 7 2" xfId="37767"/>
    <cellStyle name="常规 2 6 3 9 8" xfId="37768"/>
    <cellStyle name="常规 2 6 3 9 8 2" xfId="37769"/>
    <cellStyle name="常规 2 6 3 9 9" xfId="37770"/>
    <cellStyle name="常规 2 6 3 9 9 2" xfId="37771"/>
    <cellStyle name="常规 2 6 3_BCNS01标段清单细目" xfId="37772"/>
    <cellStyle name="常规 2 8 8 10" xfId="37773"/>
    <cellStyle name="常规 2 6 35" xfId="37774"/>
    <cellStyle name="常规 2 7 3 2 9 5" xfId="37775"/>
    <cellStyle name="常规 2 8 2 13 6 2" xfId="37776"/>
    <cellStyle name="常规 2 6 6 2 10 3 2" xfId="37777"/>
    <cellStyle name="常规 2 6 4 10 10" xfId="37778"/>
    <cellStyle name="常规 3 8 2 12 2" xfId="37779"/>
    <cellStyle name="常规 2 6 4 10 11" xfId="37780"/>
    <cellStyle name="常规 3 8 2 12 3" xfId="37781"/>
    <cellStyle name="常规 2 6 4 10 12" xfId="37782"/>
    <cellStyle name="常规 3 8 2 12 4" xfId="37783"/>
    <cellStyle name="常规 2 6 4 10 13" xfId="37784"/>
    <cellStyle name="常规 2 6 4 10 14" xfId="37785"/>
    <cellStyle name="常规 2 6 4 10 2 2" xfId="37786"/>
    <cellStyle name="常规 2 6 4 10 3 2" xfId="37787"/>
    <cellStyle name="常规 2 6 4 10 6 2" xfId="37788"/>
    <cellStyle name="常规 2 6 4 10 7" xfId="37789"/>
    <cellStyle name="常规 2 6 4 10 7 2" xfId="37790"/>
    <cellStyle name="常规 2 6 4 10 8" xfId="37791"/>
    <cellStyle name="常规 2 6 4 10 8 2" xfId="37792"/>
    <cellStyle name="常规 2 6 6 2 2 2" xfId="37793"/>
    <cellStyle name="常规 2 6 4 10 9 2" xfId="37794"/>
    <cellStyle name="常规 2 7 2 2 11" xfId="37795"/>
    <cellStyle name="常规 2 6 6 2 10 8 2" xfId="37796"/>
    <cellStyle name="常规 2 6 4 11 10" xfId="37797"/>
    <cellStyle name="常规 2 7 2 2 12" xfId="37798"/>
    <cellStyle name="常规 2 6 4 11 11" xfId="37799"/>
    <cellStyle name="常规 2 7 2 2 13" xfId="37800"/>
    <cellStyle name="常规 2 6 4 11 12" xfId="37801"/>
    <cellStyle name="常规 2 7 2 2 14" xfId="37802"/>
    <cellStyle name="常规 2 6 4 11 13" xfId="37803"/>
    <cellStyle name="常规 2 7 2 2 20" xfId="37804"/>
    <cellStyle name="常规 2 7 2 2 15" xfId="37805"/>
    <cellStyle name="常规 2 6 4 11 14" xfId="37806"/>
    <cellStyle name="常规 2 6 4 11 5" xfId="37807"/>
    <cellStyle name="常规 2 7 2 2 5 7" xfId="37808"/>
    <cellStyle name="常规 2 6 4 11 5 2" xfId="37809"/>
    <cellStyle name="常规 2 7 2 2 6 7" xfId="37810"/>
    <cellStyle name="常规 2 6 4 11 6 2" xfId="37811"/>
    <cellStyle name="常规 2 6 4 11 7" xfId="37812"/>
    <cellStyle name="常规 2 7 2 2 7 7" xfId="37813"/>
    <cellStyle name="常规 2 6 4 11 7 2" xfId="37814"/>
    <cellStyle name="常规 2 6 4 11 8" xfId="37815"/>
    <cellStyle name="常规 2 7 2 2 8 7" xfId="37816"/>
    <cellStyle name="常规 2 6 4 11 8 2" xfId="37817"/>
    <cellStyle name="常规 2 6 6 3 2" xfId="37818"/>
    <cellStyle name="常规 2 6 4 11 9" xfId="37819"/>
    <cellStyle name="常规 2 7 2 2 9 7" xfId="37820"/>
    <cellStyle name="常规 2 6 6 3 2 2" xfId="37821"/>
    <cellStyle name="常规 2 6 4 11 9 2" xfId="37822"/>
    <cellStyle name="常规 2 7 2 3 11" xfId="37823"/>
    <cellStyle name="常规 2 6 4 12 10" xfId="37824"/>
    <cellStyle name="常规 2 7 2 3 11 2" xfId="37825"/>
    <cellStyle name="常规 2 6 4 12 10 2" xfId="37826"/>
    <cellStyle name="常规 2 7 2 3 12" xfId="37827"/>
    <cellStyle name="常规 2 6 4 12 11" xfId="37828"/>
    <cellStyle name="常规 2 7 4 8 6 2" xfId="37829"/>
    <cellStyle name="常规 2 6 4 12 11 2" xfId="37830"/>
    <cellStyle name="常规 2 7 2 3 13" xfId="37831"/>
    <cellStyle name="常规 2 6 6 11 2" xfId="37832"/>
    <cellStyle name="常规 2 6 4 12 12" xfId="37833"/>
    <cellStyle name="常规 2 6 4 12 3" xfId="37834"/>
    <cellStyle name="常规 2 6 4 12 6 2" xfId="37835"/>
    <cellStyle name="常规 2 6 4 12 7 2" xfId="37836"/>
    <cellStyle name="常规 2 6 6 4 2" xfId="37837"/>
    <cellStyle name="常规 2 6 4 12 9" xfId="37838"/>
    <cellStyle name="常规 2 6 6 4 2 2" xfId="37839"/>
    <cellStyle name="常规 2 6 4 12 9 2" xfId="37840"/>
    <cellStyle name="常规 2 7 2 4 11" xfId="37841"/>
    <cellStyle name="常规 2 6 5 4" xfId="37842"/>
    <cellStyle name="常规 2 6 4 13 10" xfId="37843"/>
    <cellStyle name="常规 2 7 2 4 12" xfId="37844"/>
    <cellStyle name="常规 2 6 5 5" xfId="37845"/>
    <cellStyle name="常规 2 6 4 13 11" xfId="37846"/>
    <cellStyle name="常规 2 7 2 4 13" xfId="37847"/>
    <cellStyle name="常规 2 6 5 6" xfId="37848"/>
    <cellStyle name="常规 2 6 4 13 12" xfId="37849"/>
    <cellStyle name="常规 2 6 4 13 3" xfId="37850"/>
    <cellStyle name="常规 2 6 4 13 5 2" xfId="37851"/>
    <cellStyle name="常规 2 6 4 13 7" xfId="37852"/>
    <cellStyle name="常规 2 6 4 13 7 2" xfId="37853"/>
    <cellStyle name="常规 2 6 4 13 8" xfId="37854"/>
    <cellStyle name="常规 2 6 6 5 2" xfId="37855"/>
    <cellStyle name="常规 2 6 4 13 9" xfId="37856"/>
    <cellStyle name="常规 2 6 6 5 2 2" xfId="37857"/>
    <cellStyle name="常规 2 6 4 13 9 2" xfId="37858"/>
    <cellStyle name="常规 2 7 2 5 11" xfId="37859"/>
    <cellStyle name="常规 2 6 4 14 10" xfId="37860"/>
    <cellStyle name="常规 2 7 2 5 12" xfId="37861"/>
    <cellStyle name="常规 2 6 4 14 11" xfId="37862"/>
    <cellStyle name="常规 2 7 2 5 13" xfId="37863"/>
    <cellStyle name="常规 2 6 4 14 12" xfId="37864"/>
    <cellStyle name="常规 2 7 2 5 14" xfId="37865"/>
    <cellStyle name="常规 2 6 4 14 13" xfId="37866"/>
    <cellStyle name="常规 2 6 4 14 14" xfId="37867"/>
    <cellStyle name="常规 2 6 4 14 5 2" xfId="37868"/>
    <cellStyle name="常规 2 6 4 14 7" xfId="37869"/>
    <cellStyle name="常规 2 6 4 14 7 2" xfId="37870"/>
    <cellStyle name="常规 2 6 4 14 8" xfId="37871"/>
    <cellStyle name="常规 2 6 4 14 8 2" xfId="37872"/>
    <cellStyle name="常规 2 6 6 6 2" xfId="37873"/>
    <cellStyle name="常规 2 6 4 14 9" xfId="37874"/>
    <cellStyle name="常规 2 6 6 6 2 2" xfId="37875"/>
    <cellStyle name="常规 2 6 4 14 9 2" xfId="37876"/>
    <cellStyle name="常规 2 7 2 6 11" xfId="37877"/>
    <cellStyle name="常规 2 6 6 2 11 3 2" xfId="37878"/>
    <cellStyle name="常规 2 6 4 15 10" xfId="37879"/>
    <cellStyle name="常规 4 9 2 13" xfId="37880"/>
    <cellStyle name="常规 2 7 2 6 12" xfId="37881"/>
    <cellStyle name="常规 2 6 4 15 11" xfId="37882"/>
    <cellStyle name="常规 4 9 2 14" xfId="37883"/>
    <cellStyle name="常规 2 7 2 6 13" xfId="37884"/>
    <cellStyle name="常规 2 6 4 15 12" xfId="37885"/>
    <cellStyle name="常规 2 7 2 6 14" xfId="37886"/>
    <cellStyle name="常规 2 6 4 15 13" xfId="37887"/>
    <cellStyle name="常规 2 6 4 15 14" xfId="37888"/>
    <cellStyle name="常规 2 6 7 3" xfId="37889"/>
    <cellStyle name="常规 2 6 4 15 2 2" xfId="37890"/>
    <cellStyle name="常规 2 6 8 3" xfId="37891"/>
    <cellStyle name="常规 2 6 4 15 3 2" xfId="37892"/>
    <cellStyle name="常规 2 6 4 15 7 2" xfId="37893"/>
    <cellStyle name="常规 2 6 4 15 8" xfId="37894"/>
    <cellStyle name="常规 2 6 4 15 8 2" xfId="37895"/>
    <cellStyle name="常规 2 6 6 7 2" xfId="37896"/>
    <cellStyle name="常规 2 6 4 15 9" xfId="37897"/>
    <cellStyle name="常规 2 6 6 7 2 2" xfId="37898"/>
    <cellStyle name="常规 2 6 4 15 9 2" xfId="37899"/>
    <cellStyle name="常规 2 6 4 2 6 5" xfId="37900"/>
    <cellStyle name="常规 2 6 4 18" xfId="37901"/>
    <cellStyle name="常规 2 6 4 2 10 10" xfId="37902"/>
    <cellStyle name="常规 2 6 4 2 10 10 2" xfId="37903"/>
    <cellStyle name="常规 2 7 6 10 11" xfId="37904"/>
    <cellStyle name="常规 2 6 4 2 10 11" xfId="37905"/>
    <cellStyle name="常规 2 6 4 2 10 11 2" xfId="37906"/>
    <cellStyle name="常规 2 6 4 2 10 12" xfId="37907"/>
    <cellStyle name="常规 2 7 2 2 14 4 2" xfId="37908"/>
    <cellStyle name="常规 2 6 4 2 10 14" xfId="37909"/>
    <cellStyle name="常规 2 6 4 2 10 3 2" xfId="37910"/>
    <cellStyle name="常规 2 6 4 2 10 4" xfId="37911"/>
    <cellStyle name="常规 2 6 4 2 10 5" xfId="37912"/>
    <cellStyle name="常规 2 6 4 2 10 5 2" xfId="37913"/>
    <cellStyle name="常规 2 6 4 2 10 6" xfId="37914"/>
    <cellStyle name="常规 2 6 4 2 10 7" xfId="37915"/>
    <cellStyle name="常规 2 6 4 2 10 8" xfId="37916"/>
    <cellStyle name="常规 35 3 11 2" xfId="37917"/>
    <cellStyle name="常规 2 6 4 2 10 9" xfId="37918"/>
    <cellStyle name="常规 2 6 4 2 3" xfId="37919"/>
    <cellStyle name="常规 2 6 4 2 11 10" xfId="37920"/>
    <cellStyle name="常规 2 6 4 2 4" xfId="37921"/>
    <cellStyle name="常规 7 3_BCNS01标段清单细目" xfId="37922"/>
    <cellStyle name="常规 2 6 4 2 11 11" xfId="37923"/>
    <cellStyle name="常规 2 6 4 2 5" xfId="37924"/>
    <cellStyle name="常规 2 6 4 2 11 12" xfId="37925"/>
    <cellStyle name="常规 2 9 2 2 2 2" xfId="37926"/>
    <cellStyle name="常规 2 7 2 2 14 9 2" xfId="37927"/>
    <cellStyle name="常规 2 6 4 2 7" xfId="37928"/>
    <cellStyle name="常规 2 6 4 2 11 14" xfId="37929"/>
    <cellStyle name="常规 2 6 4 2 11 3" xfId="37930"/>
    <cellStyle name="常规 2 6 4 2 11 4" xfId="37931"/>
    <cellStyle name="常规 2 6 4 2 11 6" xfId="37932"/>
    <cellStyle name="常规 2 6 4 2 11 7" xfId="37933"/>
    <cellStyle name="常规 2 6 4 2 11 8" xfId="37934"/>
    <cellStyle name="常规 2 6 4 2 11 9" xfId="37935"/>
    <cellStyle name="常规 2 6 4 7 5" xfId="37936"/>
    <cellStyle name="常规 2 6 4 2 12 12" xfId="37937"/>
    <cellStyle name="常规 2 9 2 2 7 2" xfId="37938"/>
    <cellStyle name="常规 2 6 4 7 7" xfId="37939"/>
    <cellStyle name="常规 2 6 4 2 12 14" xfId="37940"/>
    <cellStyle name="常规 2 6 4 2 12 2 2" xfId="37941"/>
    <cellStyle name="常规 2 6 4 2 12 3" xfId="37942"/>
    <cellStyle name="常规 2 6 4 2 12 3 2" xfId="37943"/>
    <cellStyle name="常规 2 6 4 2 12 4" xfId="37944"/>
    <cellStyle name="常规 2 6 4 2 12 4 2" xfId="37945"/>
    <cellStyle name="常规 2 6 4 2 12 5 2" xfId="37946"/>
    <cellStyle name="常规 2 6 4 2 12 6" xfId="37947"/>
    <cellStyle name="常规 2 6 4 2 12 7" xfId="37948"/>
    <cellStyle name="常规 2 6 4 2 12 7 2" xfId="37949"/>
    <cellStyle name="常规 2 6 4 2 12 8" xfId="37950"/>
    <cellStyle name="常规 2 6 4 2 12 8 2" xfId="37951"/>
    <cellStyle name="常规 2 6 4 2 13 12" xfId="37952"/>
    <cellStyle name="常规 2 6 4 2 13 14" xfId="37953"/>
    <cellStyle name="常规 2 6 4 2 13 3" xfId="37954"/>
    <cellStyle name="常规 2 6 4 2 13 4" xfId="37955"/>
    <cellStyle name="常规 2 6 4 2 13 5 2" xfId="37956"/>
    <cellStyle name="常规 2 6 4 2 13 8" xfId="37957"/>
    <cellStyle name="常规 2 6 4 2 13 8 2" xfId="37958"/>
    <cellStyle name="常规 2 6 4 2 13 9" xfId="37959"/>
    <cellStyle name="常规 2 6 4 2 14 12" xfId="37960"/>
    <cellStyle name="常规 2 6 4 2 14 14" xfId="37961"/>
    <cellStyle name="常规 2 6 4 2 14 3" xfId="37962"/>
    <cellStyle name="常规 2 6 4 2 14 3 2" xfId="37963"/>
    <cellStyle name="常规 2 6 4 2 14 4" xfId="37964"/>
    <cellStyle name="常规 2 6 4 2 14 4 2" xfId="37965"/>
    <cellStyle name="常规 2 6 4 2 14 5 2" xfId="37966"/>
    <cellStyle name="常规 2 6 4 2 14 8" xfId="37967"/>
    <cellStyle name="常规 2 6 4 2 14 8 2" xfId="37968"/>
    <cellStyle name="常规 2 6 4 2 14 9" xfId="37969"/>
    <cellStyle name="常规 2 6 4 2 14 9 2" xfId="37970"/>
    <cellStyle name="常规 2 7 2 11 9 2" xfId="37971"/>
    <cellStyle name="常规 2 6 4 2 2" xfId="37972"/>
    <cellStyle name="常规 2 6 4 2 2 10" xfId="37973"/>
    <cellStyle name="常规 2 6 4 2 2 10 2" xfId="37974"/>
    <cellStyle name="常规 2 7 6 2 11 13" xfId="37975"/>
    <cellStyle name="常规 2 6 6 14 6 2" xfId="37976"/>
    <cellStyle name="常规 26 2 5" xfId="37977"/>
    <cellStyle name="常规 31 2 5" xfId="37978"/>
    <cellStyle name="常规 2 6 4 2 2 12" xfId="37979"/>
    <cellStyle name="常规 2 6 4 2 2 5 2" xfId="37980"/>
    <cellStyle name="常规 2 6 4 2 2 6" xfId="37981"/>
    <cellStyle name="常规 2 6 4 2 2 6 2" xfId="37982"/>
    <cellStyle name="常规 2 6 4 2 4 14" xfId="37983"/>
    <cellStyle name="常规 2 6 4 2 4 5 2" xfId="37984"/>
    <cellStyle name="常规 2 6 4 2 4 6" xfId="37985"/>
    <cellStyle name="常规 2 6 4 2 4 6 2" xfId="37986"/>
    <cellStyle name="常规 2 6 4 2 4 7 2" xfId="37987"/>
    <cellStyle name="常规 2 6 4 2 5 14" xfId="37988"/>
    <cellStyle name="常规 2 6 4 2 5 5 2" xfId="37989"/>
    <cellStyle name="常规 2 6 4 2 5 6" xfId="37990"/>
    <cellStyle name="常规 2 6 4 2 5 6 2" xfId="37991"/>
    <cellStyle name="常规 2 6 4 2 5 7 2" xfId="37992"/>
    <cellStyle name="常规 2 6 4 2 6 5 2" xfId="37993"/>
    <cellStyle name="常规 2 6 4 2 6 6" xfId="37994"/>
    <cellStyle name="常规 2 6 4 2 6 6 2" xfId="37995"/>
    <cellStyle name="常规 2 6 4 2 7 11 2" xfId="37996"/>
    <cellStyle name="常规 2 6 4 2 7 2" xfId="37997"/>
    <cellStyle name="常规 2 6 4 2 7 2 2" xfId="37998"/>
    <cellStyle name="常规 2 6 4 2 7 4" xfId="37999"/>
    <cellStyle name="常规 2 6 4 2 7 4 2" xfId="38000"/>
    <cellStyle name="常规 2 6 4 2 7 5" xfId="38001"/>
    <cellStyle name="常规 2 6 4 2 7 5 2" xfId="38002"/>
    <cellStyle name="常规 2 6 4 2 7 6" xfId="38003"/>
    <cellStyle name="常规 2 6 4 2 7 6 2" xfId="38004"/>
    <cellStyle name="常规 2 6 4 2 7 7 2" xfId="38005"/>
    <cellStyle name="常规 2 6 4 2 8 4" xfId="38006"/>
    <cellStyle name="常规 6 9 2 9" xfId="38007"/>
    <cellStyle name="常规 2 6 4 2 8 4 2" xfId="38008"/>
    <cellStyle name="常规 6 9 2 9 2" xfId="38009"/>
    <cellStyle name="常规 2 6 4 2 8 7 2" xfId="38010"/>
    <cellStyle name="常规 2 6 4 2 9" xfId="38011"/>
    <cellStyle name="常规 2 6 4 2 9 14" xfId="38012"/>
    <cellStyle name="常规 2 7 2 4 2 2" xfId="38013"/>
    <cellStyle name="常规 3 2 12 3" xfId="38014"/>
    <cellStyle name="常规 2 6 4 2 9 4" xfId="38015"/>
    <cellStyle name="常规 6 9 3 9" xfId="38016"/>
    <cellStyle name="常规 2 6 4 2 9 4 2" xfId="38017"/>
    <cellStyle name="常规 6 9 3 9 2" xfId="38018"/>
    <cellStyle name="常规 2 6 4 2 9 5" xfId="38019"/>
    <cellStyle name="常规 2 6 4 2 9 6" xfId="38020"/>
    <cellStyle name="常规 2 6 4 3" xfId="38021"/>
    <cellStyle name="常规 2 6 4 3 2 2" xfId="38022"/>
    <cellStyle name="常规 2 6 4 3 3 2" xfId="38023"/>
    <cellStyle name="常规 2 6 4 3 4 2" xfId="38024"/>
    <cellStyle name="常规 2 6 4 3 5" xfId="38025"/>
    <cellStyle name="常规 2 6 9 20" xfId="38026"/>
    <cellStyle name="常规 2 6 9 15" xfId="38027"/>
    <cellStyle name="常规 2 6 4 3 6 2" xfId="38028"/>
    <cellStyle name="常规 2 6 4 3 7" xfId="38029"/>
    <cellStyle name="常规 2 6 4 3 7 2" xfId="38030"/>
    <cellStyle name="常规 2 6 4 3 8" xfId="38031"/>
    <cellStyle name="常规 2 6 4 3 9" xfId="38032"/>
    <cellStyle name="常规 2 6 4 4" xfId="38033"/>
    <cellStyle name="常规 2 6 6 4 3 2" xfId="38034"/>
    <cellStyle name="常规 2 6 4 4 10 2" xfId="38035"/>
    <cellStyle name="常规 2 6 4 4 5" xfId="38036"/>
    <cellStyle name="常规 2 7 2 10 3" xfId="38037"/>
    <cellStyle name="常规 2 6 4 4 5 2" xfId="38038"/>
    <cellStyle name="常规 2 7 2 11 3" xfId="38039"/>
    <cellStyle name="常规 2 6 4 4 6 2" xfId="38040"/>
    <cellStyle name="常规 2 6 4 4 7" xfId="38041"/>
    <cellStyle name="常规 2 7 2 12 3" xfId="38042"/>
    <cellStyle name="常规 2 6 4 4 7 2" xfId="38043"/>
    <cellStyle name="常规 2 6 4 4 8" xfId="38044"/>
    <cellStyle name="常规 2 6 4 4 9" xfId="38045"/>
    <cellStyle name="常规 2 6 4 5" xfId="38046"/>
    <cellStyle name="常规 2 6 6 9 3 2" xfId="38047"/>
    <cellStyle name="常规 2 6 4 5 10 2" xfId="38048"/>
    <cellStyle name="常规 2 6 6 9 7" xfId="38049"/>
    <cellStyle name="常规 2 6 4 5 14" xfId="38050"/>
    <cellStyle name="常规 2 6 4 5 5" xfId="38051"/>
    <cellStyle name="常规 2 6 4 5 5 2" xfId="38052"/>
    <cellStyle name="常规 2 6 4 5 7" xfId="38053"/>
    <cellStyle name="常规 2 6 4 5 7 2" xfId="38054"/>
    <cellStyle name="常规 2 6 4 5 8" xfId="38055"/>
    <cellStyle name="常规 2 6 4 5 9" xfId="38056"/>
    <cellStyle name="常规 2 6 6 15 2" xfId="38057"/>
    <cellStyle name="常规 2 6 4 6" xfId="38058"/>
    <cellStyle name="常规 2 6 4 6 14" xfId="38059"/>
    <cellStyle name="常规 2 6 4 6 7 2" xfId="38060"/>
    <cellStyle name="常规 2 6 4 6 8 2" xfId="38061"/>
    <cellStyle name="常规 2 6 4 6 9 2" xfId="38062"/>
    <cellStyle name="常规 2 6 4 7 7 2" xfId="38063"/>
    <cellStyle name="常规 2 6 4 7 8" xfId="38064"/>
    <cellStyle name="常规 2 6 4 7 8 2" xfId="38065"/>
    <cellStyle name="常规 36 13 13" xfId="38066"/>
    <cellStyle name="常规 2 6 4 7 9" xfId="38067"/>
    <cellStyle name="常规 2 6 4 7 9 2" xfId="38068"/>
    <cellStyle name="常规 2 6 4 8 5" xfId="38069"/>
    <cellStyle name="常规 2 6 4 8 7" xfId="38070"/>
    <cellStyle name="常规 2 6 4 8 7 2" xfId="38071"/>
    <cellStyle name="常规 2 6 4 8 8" xfId="38072"/>
    <cellStyle name="常规 2 6 4 8 8 2" xfId="38073"/>
    <cellStyle name="常规 2 6 4 8 9" xfId="38074"/>
    <cellStyle name="常规 2 6 4 8 9 2" xfId="38075"/>
    <cellStyle name="常规 2 6 6 15 5" xfId="38076"/>
    <cellStyle name="常规 2 6 4 9" xfId="38077"/>
    <cellStyle name="常规 2 6 7 4 3 2" xfId="38078"/>
    <cellStyle name="常规 2 6 4 9 10 2" xfId="38079"/>
    <cellStyle name="常规 2 6 7 4 4" xfId="38080"/>
    <cellStyle name="常规 2 6 4 9 11" xfId="38081"/>
    <cellStyle name="常规 2 6 7 4 5" xfId="38082"/>
    <cellStyle name="常规 2 6 4 9 12" xfId="38083"/>
    <cellStyle name="常规 2 7 2 2 5 11 2" xfId="38084"/>
    <cellStyle name="常规 2 6 7 4 7" xfId="38085"/>
    <cellStyle name="常规 2 6 4 9 14" xfId="38086"/>
    <cellStyle name="常规 4 7 14 2" xfId="38087"/>
    <cellStyle name="常规 2 6 4 9 5" xfId="38088"/>
    <cellStyle name="常规 2 6 4 9 5 2" xfId="38089"/>
    <cellStyle name="常规 2 7 3 10 3" xfId="38090"/>
    <cellStyle name="常规 2 6 4 9 7" xfId="38091"/>
    <cellStyle name="常规 2 6 4 9 7 2" xfId="38092"/>
    <cellStyle name="常规 2 7 3 12 3" xfId="38093"/>
    <cellStyle name="常规 2 6 4 9 8" xfId="38094"/>
    <cellStyle name="常规 2 6 4 9 8 2" xfId="38095"/>
    <cellStyle name="常规 2 7 3 13 3" xfId="38096"/>
    <cellStyle name="常规 2 6 4 9 9" xfId="38097"/>
    <cellStyle name="常规 2 6 4 9 9 2" xfId="38098"/>
    <cellStyle name="常规 2 7 3 14 3" xfId="38099"/>
    <cellStyle name="常规 2 6 5 10 10 2" xfId="38100"/>
    <cellStyle name="常规 2 6 5 10 11" xfId="38101"/>
    <cellStyle name="常规 2 6 7 11 14" xfId="38102"/>
    <cellStyle name="常规 2 6 5 10 11 2" xfId="38103"/>
    <cellStyle name="常规 2 6 5 10 12" xfId="38104"/>
    <cellStyle name="常规 2 6 5 10 13" xfId="38105"/>
    <cellStyle name="常规 2 6 5 10 14" xfId="38106"/>
    <cellStyle name="常规 2 6 9 6 13" xfId="38107"/>
    <cellStyle name="常规 2 6 5 10 3 2" xfId="38108"/>
    <cellStyle name="常规 2 6 5 10 4" xfId="38109"/>
    <cellStyle name="常规 2 6 5 10 4 2" xfId="38110"/>
    <cellStyle name="常规 2 6 5 10 5" xfId="38111"/>
    <cellStyle name="常规 2 6 5 10 5 2" xfId="38112"/>
    <cellStyle name="常规 2 6 5 10 8" xfId="38113"/>
    <cellStyle name="常规 2 6 5 11 10" xfId="38114"/>
    <cellStyle name="常规 2 7 7 2 11" xfId="38115"/>
    <cellStyle name="常规 2 6 5 11 10 2" xfId="38116"/>
    <cellStyle name="常规 2 7 7 2 11 2" xfId="38117"/>
    <cellStyle name="常规 2 6 5 11 11" xfId="38118"/>
    <cellStyle name="常规 2 7 7 2 12" xfId="38119"/>
    <cellStyle name="常规 2 6 5 11 11 2" xfId="38120"/>
    <cellStyle name="常规 2 7 7 2 12 2" xfId="38121"/>
    <cellStyle name="常规 2 6 5 11 12" xfId="38122"/>
    <cellStyle name="常规 2 7 7 2 13" xfId="38123"/>
    <cellStyle name="常规 2 6 5 11 14" xfId="38124"/>
    <cellStyle name="常规 2 7 7 2 15" xfId="38125"/>
    <cellStyle name="常规 2 7 7 2 20" xfId="38126"/>
    <cellStyle name="常规 2 6 5 11 2 2" xfId="38127"/>
    <cellStyle name="常规 2 7 7 2 2 7" xfId="38128"/>
    <cellStyle name="常规 2 6 5 11 3 2" xfId="38129"/>
    <cellStyle name="常规 2 7 7 2 3 7" xfId="38130"/>
    <cellStyle name="常规 2 6 5 11 4" xfId="38131"/>
    <cellStyle name="常规 2 6 5 11 4 2" xfId="38132"/>
    <cellStyle name="常规 2 7 7 2 4 7" xfId="38133"/>
    <cellStyle name="常规 2 6 5 11 5" xfId="38134"/>
    <cellStyle name="常规 2 6 5 11 5 2" xfId="38135"/>
    <cellStyle name="常规 2 7 7 2 5 7" xfId="38136"/>
    <cellStyle name="常规 2 6 5 11 8" xfId="38137"/>
    <cellStyle name="常规 2 7 8 2 10 3" xfId="38138"/>
    <cellStyle name="常规 2 6 5 11 9" xfId="38139"/>
    <cellStyle name="常规 2 7 8 2 10 4" xfId="38140"/>
    <cellStyle name="常规 2 6 5 12 10" xfId="38141"/>
    <cellStyle name="常规 2 7 7 3 11" xfId="38142"/>
    <cellStyle name="常规 2 7 2 2 8 11" xfId="38143"/>
    <cellStyle name="常规 2 6 5 12 10 2" xfId="38144"/>
    <cellStyle name="常规 2 7 7 3 11 2" xfId="38145"/>
    <cellStyle name="常规 2 6 5 12 11" xfId="38146"/>
    <cellStyle name="常规 2 7 5 8 6 2" xfId="38147"/>
    <cellStyle name="常规 2 7 7 3 12" xfId="38148"/>
    <cellStyle name="常规 2 6 5 12 11 2" xfId="38149"/>
    <cellStyle name="常规 2 6 5 12 12" xfId="38150"/>
    <cellStyle name="常规 2 7 7 3 13" xfId="38151"/>
    <cellStyle name="常规 2 6 5 12 14" xfId="38152"/>
    <cellStyle name="常规 2 6 5 12 2 2" xfId="38153"/>
    <cellStyle name="常规 2 6 5 12 4" xfId="38154"/>
    <cellStyle name="常规 2 6 5 12 4 2" xfId="38155"/>
    <cellStyle name="常规 2 6 5 12 5" xfId="38156"/>
    <cellStyle name="常规 2 6 5 12 5 2" xfId="38157"/>
    <cellStyle name="常规 2 6 5 12 8" xfId="38158"/>
    <cellStyle name="常规 2 7 8 2 11 3" xfId="38159"/>
    <cellStyle name="常规 2 6 5 12 9" xfId="38160"/>
    <cellStyle name="常规 2 7 8 2 11 4" xfId="38161"/>
    <cellStyle name="常规 2 6 5 13 11" xfId="38162"/>
    <cellStyle name="常规 2 7 7 4 12" xfId="38163"/>
    <cellStyle name="常规 2 6 5 13 11 2" xfId="38164"/>
    <cellStyle name="常规 2 6 5 13 12" xfId="38165"/>
    <cellStyle name="常规 2 7 7 4 13" xfId="38166"/>
    <cellStyle name="常规 2 6 5 13 14" xfId="38167"/>
    <cellStyle name="常规 2 6 5 13 2 2" xfId="38168"/>
    <cellStyle name="常规 2 6 5 13 4" xfId="38169"/>
    <cellStyle name="常规 2 6 5 13 4 2" xfId="38170"/>
    <cellStyle name="常规 2 6 5 13 5" xfId="38171"/>
    <cellStyle name="常规 2 6 5 13 5 2" xfId="38172"/>
    <cellStyle name="常规 2 6 5 13 8" xfId="38173"/>
    <cellStyle name="常规 2 7 8 2 12 3" xfId="38174"/>
    <cellStyle name="常规 2 6 5 13 9" xfId="38175"/>
    <cellStyle name="常规 2 7 8 2 12 4" xfId="38176"/>
    <cellStyle name="常规 2 6 5 14 10" xfId="38177"/>
    <cellStyle name="常规 2 7 7 5 11" xfId="38178"/>
    <cellStyle name="常规 2 6 5 14 10 2" xfId="38179"/>
    <cellStyle name="常规 2 7 7 5 11 2" xfId="38180"/>
    <cellStyle name="常规 2 6 5 14 11" xfId="38181"/>
    <cellStyle name="常规 2 7 7 5 12" xfId="38182"/>
    <cellStyle name="常规 2 6 5 14 11 2" xfId="38183"/>
    <cellStyle name="常规 2 6 5 14 12" xfId="38184"/>
    <cellStyle name="常规 2 7 7 5 13" xfId="38185"/>
    <cellStyle name="常规 2 6 5 14 13" xfId="38186"/>
    <cellStyle name="常规 2 7 7 5 14" xfId="38187"/>
    <cellStyle name="常规 2 6 5 14 14" xfId="38188"/>
    <cellStyle name="常规 2 6 5 14 4" xfId="38189"/>
    <cellStyle name="常规 2 6 5 14 4 2" xfId="38190"/>
    <cellStyle name="常规 2 6 5 14 5" xfId="38191"/>
    <cellStyle name="常规 2 6 5 14 5 2" xfId="38192"/>
    <cellStyle name="常规 2 6 9 14 2 2" xfId="38193"/>
    <cellStyle name="常规 2 6 5 14 8" xfId="38194"/>
    <cellStyle name="常规 2 7 8 2 13 3" xfId="38195"/>
    <cellStyle name="常规 2 6 5 14 9" xfId="38196"/>
    <cellStyle name="常规 2 7 8 2 13 4" xfId="38197"/>
    <cellStyle name="常规 2 6 5 15 10 2" xfId="38198"/>
    <cellStyle name="常规 2 7 7 6 11 2" xfId="38199"/>
    <cellStyle name="常规 2 7 8 2 3 13" xfId="38200"/>
    <cellStyle name="常规 2 6 5 15 11" xfId="38201"/>
    <cellStyle name="常规 2 7 7 6 12" xfId="38202"/>
    <cellStyle name="常规 2 6 8 11 14" xfId="38203"/>
    <cellStyle name="常规 2 6 5 15 11 2" xfId="38204"/>
    <cellStyle name="常规 2 6 5 15 12" xfId="38205"/>
    <cellStyle name="常规 2 7 7 6 13" xfId="38206"/>
    <cellStyle name="常规 2 6 5 15 2 2" xfId="38207"/>
    <cellStyle name="常规 2 6 5 15 3 2" xfId="38208"/>
    <cellStyle name="常规 2 6 5 15 4" xfId="38209"/>
    <cellStyle name="常规 2 6 5 15 4 2" xfId="38210"/>
    <cellStyle name="常规 2 6 5 15 5" xfId="38211"/>
    <cellStyle name="常规 2 6 5 15 5 2" xfId="38212"/>
    <cellStyle name="常规 2 6 8 4 3 2" xfId="38213"/>
    <cellStyle name="常规 2 6 5 15 6" xfId="38214"/>
    <cellStyle name="常规 2 6 9 14 3 2" xfId="38215"/>
    <cellStyle name="常规 2 6 5 15 8" xfId="38216"/>
    <cellStyle name="常规 2 7 8 2 14 3" xfId="38217"/>
    <cellStyle name="常规 2 6 5 15 9" xfId="38218"/>
    <cellStyle name="常规 2 7 8 2 14 4" xfId="38219"/>
    <cellStyle name="常规 2 7 2 4 4 2" xfId="38220"/>
    <cellStyle name="常规 2 6 8 9 11 2" xfId="38221"/>
    <cellStyle name="常规 2 6 5 17" xfId="38222"/>
    <cellStyle name="常规 3 2 14 3" xfId="38223"/>
    <cellStyle name="常规 2 6 5 2 10 10" xfId="38224"/>
    <cellStyle name="常规 2 8 2 4 5" xfId="38225"/>
    <cellStyle name="常规 2 6 5 2 10 10 2" xfId="38226"/>
    <cellStyle name="常规 2 8 2 4 5 2" xfId="38227"/>
    <cellStyle name="常规 8 2 15 3" xfId="38228"/>
    <cellStyle name="常规 2 6 5 2 10 11" xfId="38229"/>
    <cellStyle name="常规 2 8 2 4 6" xfId="38230"/>
    <cellStyle name="常规 2 6 5 2 10 11 2" xfId="38231"/>
    <cellStyle name="常规 2 8 2 4 6 2" xfId="38232"/>
    <cellStyle name="常规 2 6 5 2 10 12" xfId="38233"/>
    <cellStyle name="常规 2 8 2 4 7" xfId="38234"/>
    <cellStyle name="常规 2 6 5 2 10 3" xfId="38235"/>
    <cellStyle name="常规 2 8 2 12" xfId="38236"/>
    <cellStyle name="常规 2 6 5 2 10 3 2" xfId="38237"/>
    <cellStyle name="常规 2 8 2 12 2" xfId="38238"/>
    <cellStyle name="常规 2 6 5 2 10 4" xfId="38239"/>
    <cellStyle name="常规 2 8 2 13" xfId="38240"/>
    <cellStyle name="常规 2 6 5 2 10 4 2" xfId="38241"/>
    <cellStyle name="常规 2 8 2 13 2" xfId="38242"/>
    <cellStyle name="常规 2 6 5 2 10 5" xfId="38243"/>
    <cellStyle name="常规 2 8 2 14" xfId="38244"/>
    <cellStyle name="常规 2 6 5 2 10 5 2" xfId="38245"/>
    <cellStyle name="常规 2 8 2 14 2" xfId="38246"/>
    <cellStyle name="常规 2 6 5 2 10 6" xfId="38247"/>
    <cellStyle name="常规 2 8 2 15" xfId="38248"/>
    <cellStyle name="常规 2 8 2 20" xfId="38249"/>
    <cellStyle name="常规 2 6 5 2 10 7" xfId="38250"/>
    <cellStyle name="常规 2 8 2 16" xfId="38251"/>
    <cellStyle name="常规 2 8 2 21" xfId="38252"/>
    <cellStyle name="常规 2 6 5 2 10 7 2" xfId="38253"/>
    <cellStyle name="常规 2 8 2 16 2" xfId="38254"/>
    <cellStyle name="常规 2 8 2 21 2" xfId="38255"/>
    <cellStyle name="常规 2 6 5 2 10 8" xfId="38256"/>
    <cellStyle name="常规 2 8 2 17" xfId="38257"/>
    <cellStyle name="常规 2 8 2 22" xfId="38258"/>
    <cellStyle name="常规 36 3 11 2" xfId="38259"/>
    <cellStyle name="常规 2 6 5 2 10 8 2" xfId="38260"/>
    <cellStyle name="常规 2 8 2 17 2" xfId="38261"/>
    <cellStyle name="常规 2 8 2 22 2" xfId="38262"/>
    <cellStyle name="常规 2 6 5 2 10 9" xfId="38263"/>
    <cellStyle name="常规 2 8 2 18" xfId="38264"/>
    <cellStyle name="常规 2 8 2 23" xfId="38265"/>
    <cellStyle name="常规 2 6 7 2 2 8" xfId="38266"/>
    <cellStyle name="常规 2 6 5 2 10 9 2" xfId="38267"/>
    <cellStyle name="常规 2 8 2 18 2" xfId="38268"/>
    <cellStyle name="常规 2 8 2 23 2" xfId="38269"/>
    <cellStyle name="常规 2 6 5 2 11 3" xfId="38270"/>
    <cellStyle name="常规 2 6 5 2 11 4" xfId="38271"/>
    <cellStyle name="常规 2 6 5 2 11 4 2" xfId="38272"/>
    <cellStyle name="常规 2 7 10 2 2" xfId="38273"/>
    <cellStyle name="常规 2 6 5 2 11 5" xfId="38274"/>
    <cellStyle name="常规 2 6 5 2 11 5 2" xfId="38275"/>
    <cellStyle name="常规 2 6 5 2 11 6" xfId="38276"/>
    <cellStyle name="常规 2 6 5 2 11 7" xfId="38277"/>
    <cellStyle name="常规 2 6 5 2 11 7 2" xfId="38278"/>
    <cellStyle name="常规 2 6 5 2 11 8" xfId="38279"/>
    <cellStyle name="常规 2 6 5 2 11 9" xfId="38280"/>
    <cellStyle name="常规 2 6 5 2 11 9 2" xfId="38281"/>
    <cellStyle name="常规 2 6 5 2 12 10 2" xfId="38282"/>
    <cellStyle name="常规 8 4 15 3" xfId="38283"/>
    <cellStyle name="常规 2 6 6 2 8 6 2" xfId="38284"/>
    <cellStyle name="常规 2 6 5 2 12 11" xfId="38285"/>
    <cellStyle name="常规 2 6 5 2 12 11 2" xfId="38286"/>
    <cellStyle name="常规 2 6 5 2 12 12" xfId="38287"/>
    <cellStyle name="常规 2 6 5 2 12 3" xfId="38288"/>
    <cellStyle name="常规 2 6 5 2 12 3 2" xfId="38289"/>
    <cellStyle name="常规 2 6 5 2 12 4 2" xfId="38290"/>
    <cellStyle name="常规 2 6 5 2 12 5 2" xfId="38291"/>
    <cellStyle name="常规 2 6 5 2 12 6" xfId="38292"/>
    <cellStyle name="常规 2 6 5 2 12 7" xfId="38293"/>
    <cellStyle name="常规 2 6 5 2 12 7 2" xfId="38294"/>
    <cellStyle name="常规 2 6 5 2 12 8" xfId="38295"/>
    <cellStyle name="常规 2 6 5 2 12 8 2" xfId="38296"/>
    <cellStyle name="常规 2 6 5 2 13 10" xfId="38297"/>
    <cellStyle name="常规 2 6 5 2 13 11 2" xfId="38298"/>
    <cellStyle name="常规 2 6 5 2 13 12" xfId="38299"/>
    <cellStyle name="常规 2 6 5 2 13 3" xfId="38300"/>
    <cellStyle name="常规 2 6 5 2 13 3 2" xfId="38301"/>
    <cellStyle name="常规 2 6 5 2 13 4 2" xfId="38302"/>
    <cellStyle name="常规 2 6 5 2 13 5 2" xfId="38303"/>
    <cellStyle name="常规 2 6 5 2 13 6" xfId="38304"/>
    <cellStyle name="常规 2 6 5 2 13 7" xfId="38305"/>
    <cellStyle name="常规 2 6 5 2 13 7 2" xfId="38306"/>
    <cellStyle name="常规 2 6 5 2 13 8" xfId="38307"/>
    <cellStyle name="常规 2 6 5 2 13 8 2" xfId="38308"/>
    <cellStyle name="常规 2 6 5 2 13 9" xfId="38309"/>
    <cellStyle name="常规 2 6 5 2 13 9 2" xfId="38310"/>
    <cellStyle name="常规 2 6 5 2 14 10" xfId="38311"/>
    <cellStyle name="常规 2 6 5 2 14 10 2" xfId="38312"/>
    <cellStyle name="常规 8 6 15 3" xfId="38313"/>
    <cellStyle name="常规 2 6 5 2 14 11 2" xfId="38314"/>
    <cellStyle name="常规 2 6 5 2 14 12" xfId="38315"/>
    <cellStyle name="常规 2 6 5 2 14 3" xfId="38316"/>
    <cellStyle name="常规 2 6 5 2 14 3 2" xfId="38317"/>
    <cellStyle name="常规 2 6 5 2 14 4 2" xfId="38318"/>
    <cellStyle name="常规 2 6 5 2 14 8 2" xfId="38319"/>
    <cellStyle name="常规 2 6 5 2 14 9 2" xfId="38320"/>
    <cellStyle name="常规 2 6 5 2 21" xfId="38321"/>
    <cellStyle name="常规 2 6 5 2 16" xfId="38322"/>
    <cellStyle name="常规 2 6 5 2 23" xfId="38323"/>
    <cellStyle name="常规 2 6 5 2 18" xfId="38324"/>
    <cellStyle name="常规 2 6 5 2 24" xfId="38325"/>
    <cellStyle name="常规 2 6 5 2 19" xfId="38326"/>
    <cellStyle name="常规 2 6 5 2 2 10 2" xfId="38327"/>
    <cellStyle name="常规 2 6 7 14 6 2" xfId="38328"/>
    <cellStyle name="常规 35 8 13" xfId="38329"/>
    <cellStyle name="常规 2 6 5 2 2 12" xfId="38330"/>
    <cellStyle name="常规 2 6 5 2 2 13" xfId="38331"/>
    <cellStyle name="常规 29 6 2 2" xfId="38332"/>
    <cellStyle name="常规 34 6 2 2" xfId="38333"/>
    <cellStyle name="常规 2 6 5 2 2 14" xfId="38334"/>
    <cellStyle name="常规 3 9 5 3 2" xfId="38335"/>
    <cellStyle name="常规 2 6 5 2 2 5 2" xfId="38336"/>
    <cellStyle name="常规 2 6 5 2 2 6" xfId="38337"/>
    <cellStyle name="常规 2 7 9 10 6 2" xfId="38338"/>
    <cellStyle name="常规 2 6 5 2 2 6 2" xfId="38339"/>
    <cellStyle name="常规 2 6 5 2 2 7" xfId="38340"/>
    <cellStyle name="常规 2 6 5 2 2 7 2" xfId="38341"/>
    <cellStyle name="常规 2 6 5 2 2 8 2" xfId="38342"/>
    <cellStyle name="常规 2 6 5 2 26" xfId="38343"/>
    <cellStyle name="常规 6 7 2 9 3" xfId="38344"/>
    <cellStyle name="常规 2 6 5 2 4 5 2" xfId="38345"/>
    <cellStyle name="常规 2 6 5 2 4 6" xfId="38346"/>
    <cellStyle name="常规 2 7 9 10 8 2" xfId="38347"/>
    <cellStyle name="常规 2 6 5 2 4 6 2" xfId="38348"/>
    <cellStyle name="常规 2 6 5 2 4 7" xfId="38349"/>
    <cellStyle name="常规 2 6 5 2 4 7 2" xfId="38350"/>
    <cellStyle name="常规 2 6 5 2 4 8" xfId="38351"/>
    <cellStyle name="常规 3 4 2 2" xfId="38352"/>
    <cellStyle name="常规 2 6 5 2 4 8 2" xfId="38353"/>
    <cellStyle name="常规 3 4 2 2 2" xfId="38354"/>
    <cellStyle name="常规 2 6 5 2 5 14" xfId="38355"/>
    <cellStyle name="常规 37 13 10 2" xfId="38356"/>
    <cellStyle name="常规 2 6 5 2 5 5 2" xfId="38357"/>
    <cellStyle name="常规 2 6 5 2 5 6" xfId="38358"/>
    <cellStyle name="常规 2 7 9 10 9 2" xfId="38359"/>
    <cellStyle name="常规 2 6 5 2 5 7" xfId="38360"/>
    <cellStyle name="常规 2 6 5 2 5 7 2" xfId="38361"/>
    <cellStyle name="常规 2 6 5 2 5 8" xfId="38362"/>
    <cellStyle name="常规 3 4 3 2" xfId="38363"/>
    <cellStyle name="常规 2 6 5 2 6 11 2" xfId="38364"/>
    <cellStyle name="常规 2 6 5 2 6 14" xfId="38365"/>
    <cellStyle name="常规 2 6 5 2 6 7" xfId="38366"/>
    <cellStyle name="常规 2 6 5 2 6 8" xfId="38367"/>
    <cellStyle name="常规 3 4 4 2" xfId="38368"/>
    <cellStyle name="常规 2 6 5 2 7" xfId="38369"/>
    <cellStyle name="常规 2 6 5 2 7 11 2" xfId="38370"/>
    <cellStyle name="常规 2 6 5 2 7 14" xfId="38371"/>
    <cellStyle name="常规 3 9 6 3 2" xfId="38372"/>
    <cellStyle name="常规 2 6 5 2 7 2" xfId="38373"/>
    <cellStyle name="常规 2 6 5 2 7 3" xfId="38374"/>
    <cellStyle name="常规 2 6 5 2 7 8" xfId="38375"/>
    <cellStyle name="常规 3 4 5 2" xfId="38376"/>
    <cellStyle name="常规 2 6 5 2 8 2" xfId="38377"/>
    <cellStyle name="常规 2 7 8 2 2 2 2" xfId="38378"/>
    <cellStyle name="常规 2 6 5 2 8 3" xfId="38379"/>
    <cellStyle name="常规 2 6 5 2 9" xfId="38380"/>
    <cellStyle name="常规 2 7 8 2 2 3" xfId="38381"/>
    <cellStyle name="常规 2 6 5 2 9 14" xfId="38382"/>
    <cellStyle name="常规 2 6 5 2 9 2" xfId="38383"/>
    <cellStyle name="常规 2 7 8 2 2 3 2" xfId="38384"/>
    <cellStyle name="常规 2 6 5 2 9 3" xfId="38385"/>
    <cellStyle name="常规 2 6 5 2 9 4" xfId="38386"/>
    <cellStyle name="常规 2 6 5 2 9 6" xfId="38387"/>
    <cellStyle name="常规 2 6 5 8 4" xfId="38388"/>
    <cellStyle name="常规 2 6 5 2 9 7 2" xfId="38389"/>
    <cellStyle name="常规 2 6 5 2 9 8" xfId="38390"/>
    <cellStyle name="常规 3 4 7 2" xfId="38391"/>
    <cellStyle name="常规 2 6 5 2_BCNS01标段清单细目" xfId="38392"/>
    <cellStyle name="常规 2 7 2 4 10" xfId="38393"/>
    <cellStyle name="常规 2 6 5 3" xfId="38394"/>
    <cellStyle name="常规 2 6 5 3 6 2" xfId="38395"/>
    <cellStyle name="常规 2 6 5 3 7" xfId="38396"/>
    <cellStyle name="常规 2 6 5 3 7 2" xfId="38397"/>
    <cellStyle name="常规 2 6 5 3 8" xfId="38398"/>
    <cellStyle name="常规 2 7 8 2 3 2" xfId="38399"/>
    <cellStyle name="常规 2 6 8 2 13 13" xfId="38400"/>
    <cellStyle name="常规 2 6 5 3 8 2" xfId="38401"/>
    <cellStyle name="常规 2 7 8 2 3 2 2" xfId="38402"/>
    <cellStyle name="常规 2 6 5 3 9" xfId="38403"/>
    <cellStyle name="常规 2 7 8 2 3 3" xfId="38404"/>
    <cellStyle name="常规 2 6 5 3 9 2" xfId="38405"/>
    <cellStyle name="常规 2 7 8 2 3 3 2" xfId="38406"/>
    <cellStyle name="常规 2 6 5 4 11" xfId="38407"/>
    <cellStyle name="常规 2 7 8 2 11 6" xfId="38408"/>
    <cellStyle name="常规 2 6 5 4 12" xfId="38409"/>
    <cellStyle name="常规 2 7 8 2 11 7" xfId="38410"/>
    <cellStyle name="常规 2 6 5 4 8 2" xfId="38411"/>
    <cellStyle name="常规 2 7 7 13 3" xfId="38412"/>
    <cellStyle name="常规 2 7 8 2 4 2 2" xfId="38413"/>
    <cellStyle name="常规 2 6 5 4 9" xfId="38414"/>
    <cellStyle name="常规 2 7 8 2 4 3" xfId="38415"/>
    <cellStyle name="常规 2 6 5 4 9 2" xfId="38416"/>
    <cellStyle name="常规 2 7 7 14 3" xfId="38417"/>
    <cellStyle name="常规 2 7 8 2 4 3 2" xfId="38418"/>
    <cellStyle name="常规 2 6 5 5 6 2" xfId="38419"/>
    <cellStyle name="常规 2 6 5 5 7" xfId="38420"/>
    <cellStyle name="常规 6 6 10" xfId="38421"/>
    <cellStyle name="常规 2 6 5 5 7 2" xfId="38422"/>
    <cellStyle name="常规 6 6 10 2" xfId="38423"/>
    <cellStyle name="常规 2 6 5 5 8" xfId="38424"/>
    <cellStyle name="常规 2 7 8 2 5 2" xfId="38425"/>
    <cellStyle name="常规 6 6 11" xfId="38426"/>
    <cellStyle name="常规 2 6 5 5 8 2" xfId="38427"/>
    <cellStyle name="常规 2 7 8 2 5 2 2" xfId="38428"/>
    <cellStyle name="常规 6 6 11 2" xfId="38429"/>
    <cellStyle name="常规 2 6 5 5 9" xfId="38430"/>
    <cellStyle name="常规 2 7 8 2 5 3" xfId="38431"/>
    <cellStyle name="常规 6 6 12" xfId="38432"/>
    <cellStyle name="常规 2 6 5 6 7 2" xfId="38433"/>
    <cellStyle name="常规 2 6 5 6 8 2" xfId="38434"/>
    <cellStyle name="常规 2 7 8 2 6 2 2" xfId="38435"/>
    <cellStyle name="常规 2 6 5 7 7" xfId="38436"/>
    <cellStyle name="常规 2 6 5 7 7 2" xfId="38437"/>
    <cellStyle name="常规 2 6 5 7 8 2" xfId="38438"/>
    <cellStyle name="常规 2 7 8 2 7 2 2" xfId="38439"/>
    <cellStyle name="常规 37 13 13" xfId="38440"/>
    <cellStyle name="常规 2 6 5 7 9" xfId="38441"/>
    <cellStyle name="常规 2 7 8 2 7 3" xfId="38442"/>
    <cellStyle name="常规 2 6 5 7 9 2" xfId="38443"/>
    <cellStyle name="常规 2 7 8 2 7 3 2" xfId="38444"/>
    <cellStyle name="常规 2 6 5 8 2" xfId="38445"/>
    <cellStyle name="常规 2 6 5 8 5" xfId="38446"/>
    <cellStyle name="常规 2 6 5 8 7 2" xfId="38447"/>
    <cellStyle name="常规 2 7 7 2 11 11" xfId="38448"/>
    <cellStyle name="常规 2 6 5 8 9" xfId="38449"/>
    <cellStyle name="常规 2 7 8 2 8 3" xfId="38450"/>
    <cellStyle name="常规 2 6 5 8 9 2" xfId="38451"/>
    <cellStyle name="常规 2 7 8 2 8 3 2" xfId="38452"/>
    <cellStyle name="常规 2 6 5 9" xfId="38453"/>
    <cellStyle name="常规 2 6 5 9 10" xfId="38454"/>
    <cellStyle name="常规 2 7 4 13 11" xfId="38455"/>
    <cellStyle name="常规 2 6 5 9 10 2" xfId="38456"/>
    <cellStyle name="常规 2 7 4 13 11 2" xfId="38457"/>
    <cellStyle name="常规 2 6 5 9 11" xfId="38458"/>
    <cellStyle name="常规 2 7 4 13 12" xfId="38459"/>
    <cellStyle name="常规 2 6 5 9 12" xfId="38460"/>
    <cellStyle name="常规 2 7 4 13 13" xfId="38461"/>
    <cellStyle name="常规 2 6 5 9 13" xfId="38462"/>
    <cellStyle name="常规 2 7 4 13 14" xfId="38463"/>
    <cellStyle name="常规 2 7 2 2 6 11 2" xfId="38464"/>
    <cellStyle name="常规 2 6 5 9 14" xfId="38465"/>
    <cellStyle name="常规 4 8 14 2" xfId="38466"/>
    <cellStyle name="常规 2 6 5 9 2" xfId="38467"/>
    <cellStyle name="常规 2 6 5 9 2 2" xfId="38468"/>
    <cellStyle name="常规 2 6 5 9 3 2" xfId="38469"/>
    <cellStyle name="常规 2 6 5 9 9" xfId="38470"/>
    <cellStyle name="常规 2 7 8 2 9 3" xfId="38471"/>
    <cellStyle name="常规 2 6 5_BCNS01标段清单细目" xfId="38472"/>
    <cellStyle name="常规 2 7 3 2 9 8 2" xfId="38473"/>
    <cellStyle name="常规 2 6 6 10 10 2" xfId="38474"/>
    <cellStyle name="常规 3 6 10 4" xfId="38475"/>
    <cellStyle name="常规 2 6 6 10 11" xfId="38476"/>
    <cellStyle name="常规 2 6 6 10 12" xfId="38477"/>
    <cellStyle name="常规 2 6 6 10 13" xfId="38478"/>
    <cellStyle name="常规 2 6 6 10 14" xfId="38479"/>
    <cellStyle name="常规 2 6 6 10 2" xfId="38480"/>
    <cellStyle name="常规 2 6 6 10 3" xfId="38481"/>
    <cellStyle name="常规 2 6 6 10 4" xfId="38482"/>
    <cellStyle name="常规 2 6 6 10 5" xfId="38483"/>
    <cellStyle name="常规 2 6 6 10 6" xfId="38484"/>
    <cellStyle name="常规 2 6 6 10 7" xfId="38485"/>
    <cellStyle name="常规 2 6 6 11" xfId="38486"/>
    <cellStyle name="常规 2 6 6 11 2 2" xfId="38487"/>
    <cellStyle name="常规 2 6 6 11 4 2" xfId="38488"/>
    <cellStyle name="常规 2 6 6 11 5" xfId="38489"/>
    <cellStyle name="常规 2 6 6 11 5 2" xfId="38490"/>
    <cellStyle name="常规 2 6 6 11 6" xfId="38491"/>
    <cellStyle name="常规 2 6 6 11 9" xfId="38492"/>
    <cellStyle name="常规 2 6 6 12" xfId="38493"/>
    <cellStyle name="常规 2 6 6 12 10" xfId="38494"/>
    <cellStyle name="常规 2 6 6 12 10 2" xfId="38495"/>
    <cellStyle name="常规 2 7 7 2 8 11" xfId="38496"/>
    <cellStyle name="常规 3 8 10 4" xfId="38497"/>
    <cellStyle name="常规 2 6 6 12 11" xfId="38498"/>
    <cellStyle name="常规 2 7 6 8 6 2" xfId="38499"/>
    <cellStyle name="常规 2 6 6 12 14" xfId="38500"/>
    <cellStyle name="常规 2 6 6 12 2" xfId="38501"/>
    <cellStyle name="常规 2 6 6 12 4 2" xfId="38502"/>
    <cellStyle name="常规 2 6 6 12 5" xfId="38503"/>
    <cellStyle name="常规 2 6 6 12 5 2" xfId="38504"/>
    <cellStyle name="常规 2 6 6 12 6" xfId="38505"/>
    <cellStyle name="常规 2 7 3 2 8 10" xfId="38506"/>
    <cellStyle name="常规 2 6 6 12 8" xfId="38507"/>
    <cellStyle name="常规 2 7 3 2 8 12" xfId="38508"/>
    <cellStyle name="常规 2 6 6 12 9" xfId="38509"/>
    <cellStyle name="常规 2 7 3 2 8 13" xfId="38510"/>
    <cellStyle name="常规 2 6 6 13" xfId="38511"/>
    <cellStyle name="常规 2 6 6 13 10" xfId="38512"/>
    <cellStyle name="常规 4 6 5 4" xfId="38513"/>
    <cellStyle name="常规 2 6 6 13 10 2" xfId="38514"/>
    <cellStyle name="常规 3 9 10 4" xfId="38515"/>
    <cellStyle name="常规 2 6 6 13 12" xfId="38516"/>
    <cellStyle name="常规 2 6 6 13 14" xfId="38517"/>
    <cellStyle name="常规 2 6 6 13 6" xfId="38518"/>
    <cellStyle name="常规 2 6 6 13 6 2" xfId="38519"/>
    <cellStyle name="常规 25 2 5" xfId="38520"/>
    <cellStyle name="常规 30 2 5" xfId="38521"/>
    <cellStyle name="常规 2 6 6 13 7 2" xfId="38522"/>
    <cellStyle name="常规 25 3 5" xfId="38523"/>
    <cellStyle name="常规 30 3 5" xfId="38524"/>
    <cellStyle name="常规 2 6 6 13 8" xfId="38525"/>
    <cellStyle name="常规 2 6 6 13 9" xfId="38526"/>
    <cellStyle name="常规 2 6 6 13 9 2" xfId="38527"/>
    <cellStyle name="常规 25 5 5" xfId="38528"/>
    <cellStyle name="常规 30 5 5" xfId="38529"/>
    <cellStyle name="常规 2 6 6 14" xfId="38530"/>
    <cellStyle name="常规 2 6 6 14 10" xfId="38531"/>
    <cellStyle name="常规 2 6 6 14 11 2" xfId="38532"/>
    <cellStyle name="常规 2 6 6 14 12" xfId="38533"/>
    <cellStyle name="常规 2 6 6 14 14" xfId="38534"/>
    <cellStyle name="常规 2 6 8 9 2 2" xfId="38535"/>
    <cellStyle name="常规 2 6 6 14 6" xfId="38536"/>
    <cellStyle name="常规 2 6 6 14 7 2" xfId="38537"/>
    <cellStyle name="常规 26 3 5" xfId="38538"/>
    <cellStyle name="常规 31 3 5" xfId="38539"/>
    <cellStyle name="常规 2 6 6 14 8" xfId="38540"/>
    <cellStyle name="常规 2 6 6 14 8 2" xfId="38541"/>
    <cellStyle name="常规 26 4 5" xfId="38542"/>
    <cellStyle name="常规 31 4 5" xfId="38543"/>
    <cellStyle name="常规 2 6 6 14 9" xfId="38544"/>
    <cellStyle name="常规 2 6 8 9 3 2" xfId="38545"/>
    <cellStyle name="常规 2 6 6 15 6" xfId="38546"/>
    <cellStyle name="常规 2 6 6 15 7 2" xfId="38547"/>
    <cellStyle name="常规 27 3 5" xfId="38548"/>
    <cellStyle name="常规 32 3 5" xfId="38549"/>
    <cellStyle name="常规 2 6 6 15 8" xfId="38550"/>
    <cellStyle name="常规 2 6 6 15 8 2" xfId="38551"/>
    <cellStyle name="常规 27 4 5" xfId="38552"/>
    <cellStyle name="常规 32 4 5" xfId="38553"/>
    <cellStyle name="常规 2 6 6 15 9" xfId="38554"/>
    <cellStyle name="常规 2 6 6 16" xfId="38555"/>
    <cellStyle name="常规 2 7 2 4 9 2" xfId="38556"/>
    <cellStyle name="常规 2 6 6 17" xfId="38557"/>
    <cellStyle name="常规 2 6 6 2 10" xfId="38558"/>
    <cellStyle name="常规 2 7 3 2 6 14" xfId="38559"/>
    <cellStyle name="常规 2 6 6 2 10 10" xfId="38560"/>
    <cellStyle name="常规 2 6 6 2 10 11" xfId="38561"/>
    <cellStyle name="常规 2 6 6 2 10 12" xfId="38562"/>
    <cellStyle name="常规 2 6 6 2 10 2" xfId="38563"/>
    <cellStyle name="常规 3 8 2 11" xfId="38564"/>
    <cellStyle name="常规 2 6 6 2 10 2 2" xfId="38565"/>
    <cellStyle name="常规 3 8 2 11 2" xfId="38566"/>
    <cellStyle name="常规 2 6 6 2 10 4" xfId="38567"/>
    <cellStyle name="常规 3 8 2 13" xfId="38568"/>
    <cellStyle name="常规 2 6 6 2 10 5" xfId="38569"/>
    <cellStyle name="常规 3 8 2 14" xfId="38570"/>
    <cellStyle name="常规 2 6 6 2 10 5 2" xfId="38571"/>
    <cellStyle name="常规 3 8 2 14 2" xfId="38572"/>
    <cellStyle name="常规 2 6 6 2 10 6 2" xfId="38573"/>
    <cellStyle name="常规 2 6 6 2 10 7" xfId="38574"/>
    <cellStyle name="常规 3 8 2 16" xfId="38575"/>
    <cellStyle name="常规 2 6 6 2 10 7 2" xfId="38576"/>
    <cellStyle name="常规 2 6 8 2 7 11 2" xfId="38577"/>
    <cellStyle name="常规 2 6 6 2 10 8" xfId="38578"/>
    <cellStyle name="常规 3 8 2 17" xfId="38579"/>
    <cellStyle name="常规 37 3 11 2" xfId="38580"/>
    <cellStyle name="常规 2 6 6 2 10 9" xfId="38581"/>
    <cellStyle name="常规 2 6 6 2 11" xfId="38582"/>
    <cellStyle name="常规 2 6 6 2 11 11" xfId="38583"/>
    <cellStyle name="常规 2 6 6 2 11 13" xfId="38584"/>
    <cellStyle name="常规 2 6 6 2 11 14" xfId="38585"/>
    <cellStyle name="常规 2 6 6 2 11 2" xfId="38586"/>
    <cellStyle name="常规 2 6 6 2 11 2 2" xfId="38587"/>
    <cellStyle name="常规 2 6 6 2 11 4" xfId="38588"/>
    <cellStyle name="常规 2 6 6 2 11 5" xfId="38589"/>
    <cellStyle name="常规 2 6 6 2 11 5 2" xfId="38590"/>
    <cellStyle name="常规 2 6 6 2 11 6 2" xfId="38591"/>
    <cellStyle name="常规 2 6 6 2 11 7" xfId="38592"/>
    <cellStyle name="常规 2 6 6 2 11 7 2" xfId="38593"/>
    <cellStyle name="常规 2 6 6 2 11 8" xfId="38594"/>
    <cellStyle name="常规 2 7 2 7 11" xfId="38595"/>
    <cellStyle name="常规 2 6 6 2 11 8 2" xfId="38596"/>
    <cellStyle name="常规 4 9 3 13" xfId="38597"/>
    <cellStyle name="常规 2 6 6 2 11 9" xfId="38598"/>
    <cellStyle name="常规 2 6 7 6 14" xfId="38599"/>
    <cellStyle name="常规 2 6 6 2 12 10 2" xfId="38600"/>
    <cellStyle name="常规 2 6 7 2 8 6 2" xfId="38601"/>
    <cellStyle name="常规 2 6 6 2 12 11" xfId="38602"/>
    <cellStyle name="常规 2 6 6 2 12 12" xfId="38603"/>
    <cellStyle name="常规 2 6 6 2 12 13" xfId="38604"/>
    <cellStyle name="常规 2 6 6 2 12 14" xfId="38605"/>
    <cellStyle name="常规 2 6 6 2 12 2" xfId="38606"/>
    <cellStyle name="常规 2 6 6 2 12 3" xfId="38607"/>
    <cellStyle name="常规 2 6 6 2 12 4" xfId="38608"/>
    <cellStyle name="常规 2 6 7 2 11 10" xfId="38609"/>
    <cellStyle name="常规 2 7 6 2 8 10 2" xfId="38610"/>
    <cellStyle name="常规 2 8 10 3 2" xfId="38611"/>
    <cellStyle name="常规 2 6 6 2 12 5" xfId="38612"/>
    <cellStyle name="常规 2 6 7 2 11 12" xfId="38613"/>
    <cellStyle name="常规 2 6 6 2 12 7" xfId="38614"/>
    <cellStyle name="常规 2 6 6 2 12 7 2" xfId="38615"/>
    <cellStyle name="常规 2 6 7 2 11 13" xfId="38616"/>
    <cellStyle name="常规 2 6 6 2 12 8" xfId="38617"/>
    <cellStyle name="常规 2 6 6 2 12 8 2" xfId="38618"/>
    <cellStyle name="常规 4 9 8 13" xfId="38619"/>
    <cellStyle name="常规 2 6 6 2 13 5 2" xfId="38620"/>
    <cellStyle name="常规 2 6 6 2 13 6 2" xfId="38621"/>
    <cellStyle name="常规 2 6 6 2 13 7 2" xfId="38622"/>
    <cellStyle name="常规 2 6 6 2 13 8" xfId="38623"/>
    <cellStyle name="常规 2 6 6 2 13 9" xfId="38624"/>
    <cellStyle name="常规 2 6 6 2 14 10" xfId="38625"/>
    <cellStyle name="常规 2 6 9 6 14" xfId="38626"/>
    <cellStyle name="常规 2 6 6 2 14 10 2" xfId="38627"/>
    <cellStyle name="常规 2 6 6 2 14 11 2" xfId="38628"/>
    <cellStyle name="常规 2 6 6 2 14 2 2" xfId="38629"/>
    <cellStyle name="常规 2 6 6 2 14 3" xfId="38630"/>
    <cellStyle name="常规 2 6 6 2 14 3 2" xfId="38631"/>
    <cellStyle name="常规 2 6 6 2 14 4" xfId="38632"/>
    <cellStyle name="常规 2 6 6 2 14 4 2" xfId="38633"/>
    <cellStyle name="常规 2 6 6 2 14 7 2" xfId="38634"/>
    <cellStyle name="常规 2 6 6 2 14 8 2" xfId="38635"/>
    <cellStyle name="常规 2 6 6 2 14 9 2" xfId="38636"/>
    <cellStyle name="常规 2 6 6 2 21" xfId="38637"/>
    <cellStyle name="常规 2 6 6 2 16" xfId="38638"/>
    <cellStyle name="常规 2 6 6 2 22" xfId="38639"/>
    <cellStyle name="常规 2 6 6 2 17" xfId="38640"/>
    <cellStyle name="常规 2 6 6 2 23" xfId="38641"/>
    <cellStyle name="常规 2 6 6 2 18" xfId="38642"/>
    <cellStyle name="常规 2 6 6 2 24" xfId="38643"/>
    <cellStyle name="常规 2 6 6 2 19" xfId="38644"/>
    <cellStyle name="常规 2 6 6 2 2 11" xfId="38645"/>
    <cellStyle name="常规 2 7 7 2 17 2" xfId="38646"/>
    <cellStyle name="常规 2 7 7 2 22 2" xfId="38647"/>
    <cellStyle name="常规 2 6 8 14 6 2" xfId="38648"/>
    <cellStyle name="常规 2 6 6 2 2 12" xfId="38649"/>
    <cellStyle name="常规 2 6 6 2 2 13" xfId="38650"/>
    <cellStyle name="常规 2 6 6 2 2 14" xfId="38651"/>
    <cellStyle name="常规 2 6 6 2 2 2 2" xfId="38652"/>
    <cellStyle name="常规 2 6 6 2 2 3" xfId="38653"/>
    <cellStyle name="常规 2 6 6 2 2 3 2" xfId="38654"/>
    <cellStyle name="常规 2 6 6 2 2 4" xfId="38655"/>
    <cellStyle name="常规 2 6 6 2 2 5 2" xfId="38656"/>
    <cellStyle name="常规 2 6 6 2 2 6" xfId="38657"/>
    <cellStyle name="常规 2 6 6 2 2 6 2" xfId="38658"/>
    <cellStyle name="常规 2 6 6 2 2 7" xfId="38659"/>
    <cellStyle name="常规 2 7 3 2 6 3 2" xfId="38660"/>
    <cellStyle name="常规 2 6 6 2 2 7 2" xfId="38661"/>
    <cellStyle name="常规 2 6 6 2 2 8" xfId="38662"/>
    <cellStyle name="常规 2 6 6 2 2 8 2" xfId="38663"/>
    <cellStyle name="常规 2 6 6 2 26" xfId="38664"/>
    <cellStyle name="常规 2 6 6 2 27" xfId="38665"/>
    <cellStyle name="常规 2 6 6 2 3" xfId="38666"/>
    <cellStyle name="常规 2 6 7 2 10 3" xfId="38667"/>
    <cellStyle name="常规 4 8 2 12" xfId="38668"/>
    <cellStyle name="常规 2 6 6 2 3 2" xfId="38669"/>
    <cellStyle name="常规 2 6 7 2 10 4" xfId="38670"/>
    <cellStyle name="常规 4 8 2 13" xfId="38671"/>
    <cellStyle name="常规 2 6 6 2 3 3" xfId="38672"/>
    <cellStyle name="常规 2 6 7 2 10 5" xfId="38673"/>
    <cellStyle name="常规 4 8 2 14" xfId="38674"/>
    <cellStyle name="常规 2 6 6 2 3 4" xfId="38675"/>
    <cellStyle name="常规 2 6 7 2 10 7" xfId="38676"/>
    <cellStyle name="常规 4 8 2 16" xfId="38677"/>
    <cellStyle name="常规 2 6 6 2 3 6" xfId="38678"/>
    <cellStyle name="常规 2 6 7 2 10 8" xfId="38679"/>
    <cellStyle name="常规 4 8 2 17" xfId="38680"/>
    <cellStyle name="常规 2 6 6 2 3 7" xfId="38681"/>
    <cellStyle name="常规 2 7 3 2 6 4 2" xfId="38682"/>
    <cellStyle name="常规 2 6 7 2 10 9" xfId="38683"/>
    <cellStyle name="常规 2 6 6 2 3 8" xfId="38684"/>
    <cellStyle name="常规 2 6 6 2 4" xfId="38685"/>
    <cellStyle name="常规 2 6 6 2 4 11 2" xfId="38686"/>
    <cellStyle name="常规 2 6 7 2 11 3" xfId="38687"/>
    <cellStyle name="常规 2 6 6 2 4 2" xfId="38688"/>
    <cellStyle name="常规 2 6 7 2 11 3 2" xfId="38689"/>
    <cellStyle name="常规 2 6 6 2 4 2 2" xfId="38690"/>
    <cellStyle name="常规 2 6 7 2 11 4" xfId="38691"/>
    <cellStyle name="常规 2 6 6 2 4 3" xfId="38692"/>
    <cellStyle name="常规 2 7 2 2 8 13" xfId="38693"/>
    <cellStyle name="常规 2 6 7 2 11 4 2" xfId="38694"/>
    <cellStyle name="常规 2 6 6 2 4 3 2" xfId="38695"/>
    <cellStyle name="常规 2 6 7 2 11 5" xfId="38696"/>
    <cellStyle name="常规 2 6 6 2 4 4" xfId="38697"/>
    <cellStyle name="常规 2 9 10 2 2" xfId="38698"/>
    <cellStyle name="常规 2 6 7 2 11 5 2" xfId="38699"/>
    <cellStyle name="常规 2 6 6 2 4 4 2" xfId="38700"/>
    <cellStyle name="常规 2 6 7 2 11 6 2" xfId="38701"/>
    <cellStyle name="常规 2 6 6 2 4 5 2" xfId="38702"/>
    <cellStyle name="常规 2 6 7 2 11 7" xfId="38703"/>
    <cellStyle name="常规 2 6 6 2 4 6" xfId="38704"/>
    <cellStyle name="常规 2 6 7 2 11 7 2" xfId="38705"/>
    <cellStyle name="常规 2 6 6 2 4 6 2" xfId="38706"/>
    <cellStyle name="常规 2 6 7 2 11 8" xfId="38707"/>
    <cellStyle name="常规 2 6 6 2 4 7" xfId="38708"/>
    <cellStyle name="常规 2 7 3 2 6 5 2" xfId="38709"/>
    <cellStyle name="常规 2 6 7 2 11 8 2" xfId="38710"/>
    <cellStyle name="常规 2 6 6 2 4 7 2" xfId="38711"/>
    <cellStyle name="常规 2 6 7 2 11 9" xfId="38712"/>
    <cellStyle name="常规 2 6 6 2 4 8" xfId="38713"/>
    <cellStyle name="常规 4 4 2 2" xfId="38714"/>
    <cellStyle name="常规 2 7 2 2 9 13" xfId="38715"/>
    <cellStyle name="常规 2 6 7 2 11 9 2" xfId="38716"/>
    <cellStyle name="常规 2 6 6 2 4 8 2" xfId="38717"/>
    <cellStyle name="常规 4 4 2 2 2" xfId="38718"/>
    <cellStyle name="常规 2 6 6 2 5" xfId="38719"/>
    <cellStyle name="常规 2 6 6 2 5 11 2" xfId="38720"/>
    <cellStyle name="常规 4 8 5" xfId="38721"/>
    <cellStyle name="常规 2 6 6 2 5 14" xfId="38722"/>
    <cellStyle name="常规 2 6 7 2 12 3" xfId="38723"/>
    <cellStyle name="常规 2 6 6 2 5 2" xfId="38724"/>
    <cellStyle name="常规 2 6 7 2 12 4" xfId="38725"/>
    <cellStyle name="常规 2 6 6 2 5 3" xfId="38726"/>
    <cellStyle name="常规 2 6 7 2 12 4 2" xfId="38727"/>
    <cellStyle name="常规 2 6 6 2 5 3 2" xfId="38728"/>
    <cellStyle name="常规 2 6 7 2 12 5" xfId="38729"/>
    <cellStyle name="常规 2 6 6 2 5 4" xfId="38730"/>
    <cellStyle name="常规 2 9 10 3 2" xfId="38731"/>
    <cellStyle name="常规 2 6 7 2 12 6 2" xfId="38732"/>
    <cellStyle name="常规 2 6 6 2 5 5 2" xfId="38733"/>
    <cellStyle name="常规 2 6 7 2 12 7" xfId="38734"/>
    <cellStyle name="常规 2 6 6 2 5 6" xfId="38735"/>
    <cellStyle name="常规 2 6 7 2 12 7 2" xfId="38736"/>
    <cellStyle name="常规 2 6 6 2 5 6 2" xfId="38737"/>
    <cellStyle name="常规 2 6 7 2 12 8" xfId="38738"/>
    <cellStyle name="常规 2 6 6 2 5 7" xfId="38739"/>
    <cellStyle name="常规 2 7 3 2 6 6 2" xfId="38740"/>
    <cellStyle name="常规 2 6 7 2 12 8 2" xfId="38741"/>
    <cellStyle name="常规 2 6 6 2 5 7 2" xfId="38742"/>
    <cellStyle name="常规 2 6 7 2 12 9" xfId="38743"/>
    <cellStyle name="常规 2 6 6 2 5 8" xfId="38744"/>
    <cellStyle name="常规 4 4 3 2" xfId="38745"/>
    <cellStyle name="常规 2 6 7 2 12 9 2" xfId="38746"/>
    <cellStyle name="常规 2 6 6 2 5 8 2" xfId="38747"/>
    <cellStyle name="常规 2 6 6 2 6 11 2" xfId="38748"/>
    <cellStyle name="常规 2 6 6 2 6 14" xfId="38749"/>
    <cellStyle name="常规 2 6 7 2 13 3" xfId="38750"/>
    <cellStyle name="常规 2 6 6 2 6 2" xfId="38751"/>
    <cellStyle name="常规 2 6 7 2 13 3 2" xfId="38752"/>
    <cellStyle name="常规 3 6 2 3 4" xfId="38753"/>
    <cellStyle name="常规 2 6 6 2 6 2 2" xfId="38754"/>
    <cellStyle name="常规 2 6 7 2 13 4" xfId="38755"/>
    <cellStyle name="常规 2 6 6 2 6 3" xfId="38756"/>
    <cellStyle name="常规 2 6 7 2 13 4 2" xfId="38757"/>
    <cellStyle name="常规 3 6 2 4 4" xfId="38758"/>
    <cellStyle name="常规 2 6 6 2 6 3 2" xfId="38759"/>
    <cellStyle name="常规 2 6 7 2 13 5" xfId="38760"/>
    <cellStyle name="常规 2 6 6 2 6 4" xfId="38761"/>
    <cellStyle name="常规 2 9 10 4 2" xfId="38762"/>
    <cellStyle name="常规 2 6 7 2 13 5 2" xfId="38763"/>
    <cellStyle name="常规 3 6 2 5 4" xfId="38764"/>
    <cellStyle name="常规 2 6 6 2 6 4 2" xfId="38765"/>
    <cellStyle name="常规 2 6 7 2 13 6 2" xfId="38766"/>
    <cellStyle name="常规 3 6 2 6 4" xfId="38767"/>
    <cellStyle name="常规 2 6 6 2 6 5 2" xfId="38768"/>
    <cellStyle name="常规 2 6 7 2 13 7 2" xfId="38769"/>
    <cellStyle name="常规 25 6 10" xfId="38770"/>
    <cellStyle name="常规 3 6 2 7 4" xfId="38771"/>
    <cellStyle name="常规 30 6 10" xfId="38772"/>
    <cellStyle name="常规 2 6 6 2 6 6 2" xfId="38773"/>
    <cellStyle name="常规 2 6 7 2 13 8" xfId="38774"/>
    <cellStyle name="常规 2 6 6 2 6 7" xfId="38775"/>
    <cellStyle name="常规 2 7 3 2 6 7 2" xfId="38776"/>
    <cellStyle name="常规 2 6 7 2 13 8 2" xfId="38777"/>
    <cellStyle name="常规 3 6 2 8 4" xfId="38778"/>
    <cellStyle name="常规 2 6 6 2 6 7 2" xfId="38779"/>
    <cellStyle name="常规 2 6 7 2 13 9" xfId="38780"/>
    <cellStyle name="常规 2 6 6 2 6 8" xfId="38781"/>
    <cellStyle name="常规 4 4 4 2" xfId="38782"/>
    <cellStyle name="常规 2 6 7 2 13 9 2" xfId="38783"/>
    <cellStyle name="常规 3 6 2 9 4" xfId="38784"/>
    <cellStyle name="常规 2 6 6 2 6 8 2" xfId="38785"/>
    <cellStyle name="常规 2 6 6 2 7" xfId="38786"/>
    <cellStyle name="常规 2 6 6 2 7 11 2" xfId="38787"/>
    <cellStyle name="常规 2 6 6 2 7 14" xfId="38788"/>
    <cellStyle name="常规 2 6 7 2 14 3" xfId="38789"/>
    <cellStyle name="常规 2 6 6 2 7 2" xfId="38790"/>
    <cellStyle name="常规 2 6 7 2 14 3 2" xfId="38791"/>
    <cellStyle name="常规 2 6 6 2 7 2 2" xfId="38792"/>
    <cellStyle name="常规 2 6 7 2 14 4" xfId="38793"/>
    <cellStyle name="常规 2 6 6 2 7 3" xfId="38794"/>
    <cellStyle name="常规 2 6 7 2 14 5 2" xfId="38795"/>
    <cellStyle name="常规 2 6 6 2 7 4 2" xfId="38796"/>
    <cellStyle name="常规 2 6 7 2 14 6 2" xfId="38797"/>
    <cellStyle name="常规 2 6 6 2 7 5 2" xfId="38798"/>
    <cellStyle name="常规 2 6 7 2 14 7 2" xfId="38799"/>
    <cellStyle name="常规 2 6 6 2 7 6 2" xfId="38800"/>
    <cellStyle name="常规 2 6 7 2 14 8 2" xfId="38801"/>
    <cellStyle name="常规 2 6 6 2 7 7 2" xfId="38802"/>
    <cellStyle name="常规 2 6 7 2 14 9" xfId="38803"/>
    <cellStyle name="常规 2 6 6 2 7 8" xfId="38804"/>
    <cellStyle name="常规 4 4 5 2" xfId="38805"/>
    <cellStyle name="常规 2 6 6 2 8 11 2" xfId="38806"/>
    <cellStyle name="常规 2 6 6 2 8 2" xfId="38807"/>
    <cellStyle name="常规 2 6 6 2 8 3" xfId="38808"/>
    <cellStyle name="常规 2 6 6 2 8 5 2" xfId="38809"/>
    <cellStyle name="常规 2 6 6 2 8 6" xfId="38810"/>
    <cellStyle name="常规 2 6 6 2 8 8" xfId="38811"/>
    <cellStyle name="常规 4 4 6 2" xfId="38812"/>
    <cellStyle name="常规 2 6 6 2 9" xfId="38813"/>
    <cellStyle name="常规 2 6 6 2 9 2 2" xfId="38814"/>
    <cellStyle name="常规 2 6 6 2 9 3" xfId="38815"/>
    <cellStyle name="常规 2 6 6 2 9 4" xfId="38816"/>
    <cellStyle name="常规 2 9 10 7 2" xfId="38817"/>
    <cellStyle name="常规 2 6 6 2 9 4 2" xfId="38818"/>
    <cellStyle name="常规 2 6 6 2 9 6 2" xfId="38819"/>
    <cellStyle name="常规 2 6 6 2 9 7 2" xfId="38820"/>
    <cellStyle name="常规 2 6 6 2 9 8" xfId="38821"/>
    <cellStyle name="常规 4 4 7 2" xfId="38822"/>
    <cellStyle name="常规 2 6 6 3 11" xfId="38823"/>
    <cellStyle name="常规 2 6 6 3 12" xfId="38824"/>
    <cellStyle name="常规 2 6 6 3 5 2" xfId="38825"/>
    <cellStyle name="常规 2 6 6 3 6 2" xfId="38826"/>
    <cellStyle name="常规 2 6 6 3 7 2" xfId="38827"/>
    <cellStyle name="常规 2 6 6 3 8" xfId="38828"/>
    <cellStyle name="常规 2 7 8 3 3 2" xfId="38829"/>
    <cellStyle name="常规 2 6 6 3 8 2" xfId="38830"/>
    <cellStyle name="常规 2 6 6 3 9" xfId="38831"/>
    <cellStyle name="常规 2 6 6 3 9 2" xfId="38832"/>
    <cellStyle name="常规 2 6 6 4 11" xfId="38833"/>
    <cellStyle name="常规 2 6 6 4 9" xfId="38834"/>
    <cellStyle name="常规 2 6 6 5 3 2" xfId="38835"/>
    <cellStyle name="常规 7 7 2 13" xfId="38836"/>
    <cellStyle name="常规 2 6 6 5 4" xfId="38837"/>
    <cellStyle name="常规 2 6 6 5 5" xfId="38838"/>
    <cellStyle name="常规 2 6 6 5 5 2" xfId="38839"/>
    <cellStyle name="常规 2 6 6 5 6 2" xfId="38840"/>
    <cellStyle name="常规 2 6 6 5 7" xfId="38841"/>
    <cellStyle name="常规 2 6 6 5 7 2" xfId="38842"/>
    <cellStyle name="常规 2 6 6 5 8" xfId="38843"/>
    <cellStyle name="常规 2 7 8 3 5 2" xfId="38844"/>
    <cellStyle name="常规 2 6 6 5 8 2" xfId="38845"/>
    <cellStyle name="常规 2 6 6 5 9" xfId="38846"/>
    <cellStyle name="常规 2 6 6 6" xfId="38847"/>
    <cellStyle name="常规 2 6 6 6 3 2" xfId="38848"/>
    <cellStyle name="常规 2 6 6 6 4" xfId="38849"/>
    <cellStyle name="常规 2 6 6 6 7" xfId="38850"/>
    <cellStyle name="常规 2 6 6 6 7 2" xfId="38851"/>
    <cellStyle name="常规 2 6 6 6 8" xfId="38852"/>
    <cellStyle name="常规 2 7 8 3 6 2" xfId="38853"/>
    <cellStyle name="常规 2 7 2 2 10" xfId="38854"/>
    <cellStyle name="常规 2 6 6 6 8 2" xfId="38855"/>
    <cellStyle name="常规 2 6 6 6 9" xfId="38856"/>
    <cellStyle name="常规 2 7 2 6 10" xfId="38857"/>
    <cellStyle name="常规 4 9 2 12" xfId="38858"/>
    <cellStyle name="常规 2 6 6 7 3 2" xfId="38859"/>
    <cellStyle name="常规 2 6 6 7 4" xfId="38860"/>
    <cellStyle name="常规 2 6 6 7 5 2" xfId="38861"/>
    <cellStyle name="常规 2 6 6 7 6 2" xfId="38862"/>
    <cellStyle name="常规 2 6 6 7 7" xfId="38863"/>
    <cellStyle name="常规 2 6 6 7 7 2" xfId="38864"/>
    <cellStyle name="常规 2 7 2 7 10" xfId="38865"/>
    <cellStyle name="常规 4 9 3 12" xfId="38866"/>
    <cellStyle name="常规 2 6 6 7 8 2" xfId="38867"/>
    <cellStyle name="常规 2 6 6 7 9" xfId="38868"/>
    <cellStyle name="常规 2 6 6 8 10 2" xfId="38869"/>
    <cellStyle name="常规 2 6 6 8 11" xfId="38870"/>
    <cellStyle name="常规 8 8 2 13 2" xfId="38871"/>
    <cellStyle name="常规 2 6 6 8 11 2" xfId="38872"/>
    <cellStyle name="常规 2 6 6 8 14" xfId="38873"/>
    <cellStyle name="常规 2 6 6 8 2" xfId="38874"/>
    <cellStyle name="常规 2 6 6 8 7 2" xfId="38875"/>
    <cellStyle name="常规 2 6 6 8 8 2" xfId="38876"/>
    <cellStyle name="常规 2 6 6 8 9" xfId="38877"/>
    <cellStyle name="常规 2 6 6 8 9 2" xfId="38878"/>
    <cellStyle name="常规 2 6 6 9" xfId="38879"/>
    <cellStyle name="常规 2 6 6 9 10" xfId="38880"/>
    <cellStyle name="常规 2 6 6 9 10 2" xfId="38881"/>
    <cellStyle name="常规 2 6 6 9 11" xfId="38882"/>
    <cellStyle name="常规 2 6 6 9 11 2" xfId="38883"/>
    <cellStyle name="常规 2 6 6 9 13" xfId="38884"/>
    <cellStyle name="常规 2 7 2 2 7 11 2" xfId="38885"/>
    <cellStyle name="常规 2 6 6 9 14" xfId="38886"/>
    <cellStyle name="常规 4 9 14 2" xfId="38887"/>
    <cellStyle name="常规 2 6 6 9 2" xfId="38888"/>
    <cellStyle name="常规 2 6 6 9 2 2" xfId="38889"/>
    <cellStyle name="常规 2 6 6 9 6 2" xfId="38890"/>
    <cellStyle name="常规 2 6 6 9 7 2" xfId="38891"/>
    <cellStyle name="常规 2 6 6 9 9" xfId="38892"/>
    <cellStyle name="常规 2 6 6_BCNS01标段清单细目" xfId="38893"/>
    <cellStyle name="常规 2 6 7 10 10 2" xfId="38894"/>
    <cellStyle name="常规 8 6 10 4" xfId="38895"/>
    <cellStyle name="常规 2 6 7 10 11" xfId="38896"/>
    <cellStyle name="常规 2 6 7 10 11 2" xfId="38897"/>
    <cellStyle name="常规 8 6 11 4" xfId="38898"/>
    <cellStyle name="常规 2 6 7 10 13" xfId="38899"/>
    <cellStyle name="常规 2 6 7 10 14" xfId="38900"/>
    <cellStyle name="常规 2 6 7 10 7 2" xfId="38901"/>
    <cellStyle name="常规 2 6 7 10 8" xfId="38902"/>
    <cellStyle name="常规 2 6 7 10 8 2" xfId="38903"/>
    <cellStyle name="常规 2 6 7 10 9 2" xfId="38904"/>
    <cellStyle name="常规 2 6 7 11 10" xfId="38905"/>
    <cellStyle name="常规 2 6 7 11 11" xfId="38906"/>
    <cellStyle name="常规 2 6 7 11 12" xfId="38907"/>
    <cellStyle name="常规 2 6 7 11 13" xfId="38908"/>
    <cellStyle name="常规 2 6 7 11 7" xfId="38909"/>
    <cellStyle name="常规 2 7 8 4 10 2" xfId="38910"/>
    <cellStyle name="常规 2 6 7 11 7 2" xfId="38911"/>
    <cellStyle name="常规 2 6 7 11 8" xfId="38912"/>
    <cellStyle name="常规 2 6 7 11 8 2" xfId="38913"/>
    <cellStyle name="常规 2 6 7 11 9" xfId="38914"/>
    <cellStyle name="常规 2 6 7 12 10" xfId="38915"/>
    <cellStyle name="常规 2 6 7 12 11" xfId="38916"/>
    <cellStyle name="常规 2 7 7 8 6 2" xfId="38917"/>
    <cellStyle name="常规 7 2 2 3 2" xfId="38918"/>
    <cellStyle name="常规 2 6 7 12 12" xfId="38919"/>
    <cellStyle name="常规 7 2 2 3 3" xfId="38920"/>
    <cellStyle name="常规 2 6 7 12 13" xfId="38921"/>
    <cellStyle name="常规 6 2 2_BCNS01标段清单细目" xfId="38922"/>
    <cellStyle name="常规 7 2 2 3 4" xfId="38923"/>
    <cellStyle name="常规 2 6 7 12 14" xfId="38924"/>
    <cellStyle name="常规 2 6 7 12 2 2" xfId="38925"/>
    <cellStyle name="常规 2 7 3 14 9" xfId="38926"/>
    <cellStyle name="常规 2 6 7 12 5" xfId="38927"/>
    <cellStyle name="常规 2 6 7 12 5 2" xfId="38928"/>
    <cellStyle name="常规 2 6 7 12 6" xfId="38929"/>
    <cellStyle name="常规 36 6 3 2" xfId="38930"/>
    <cellStyle name="常规 2 6 7 12 6 2" xfId="38931"/>
    <cellStyle name="常规 2 6 7 12 7" xfId="38932"/>
    <cellStyle name="常规 2 7 8 4 11 2" xfId="38933"/>
    <cellStyle name="常规 2 6 7 12 8" xfId="38934"/>
    <cellStyle name="常规 2 6 7 12 9" xfId="38935"/>
    <cellStyle name="常规 2 6 7 12 9 2" xfId="38936"/>
    <cellStyle name="常规 2 6 7 13 10" xfId="38937"/>
    <cellStyle name="常规 2 6 7 13 10 2" xfId="38938"/>
    <cellStyle name="常规 8 9 10 4" xfId="38939"/>
    <cellStyle name="常规 2 6 7 13 11" xfId="38940"/>
    <cellStyle name="常规 7 2 2 8 2" xfId="38941"/>
    <cellStyle name="常规 2 6 7 13 11 2" xfId="38942"/>
    <cellStyle name="常规 8 9 11 4" xfId="38943"/>
    <cellStyle name="常规 2 6 7 13 4 2" xfId="38944"/>
    <cellStyle name="常规 2 6 7 13 5" xfId="38945"/>
    <cellStyle name="常规 2 6 7 13 5 2" xfId="38946"/>
    <cellStyle name="常规 2 6 7 13 6" xfId="38947"/>
    <cellStyle name="常规 36 6 4 2" xfId="38948"/>
    <cellStyle name="常规 2 6 7 13 6 2" xfId="38949"/>
    <cellStyle name="常规 35 3 13" xfId="38950"/>
    <cellStyle name="常规 2 6 7 13 7" xfId="38951"/>
    <cellStyle name="常规 2 6 7 13 8" xfId="38952"/>
    <cellStyle name="常规 2 6 7 13 9" xfId="38953"/>
    <cellStyle name="常规 2 6 7 13 9 2" xfId="38954"/>
    <cellStyle name="常规 2 6 7 14 10" xfId="38955"/>
    <cellStyle name="常规 2 6 7 14 10 2" xfId="38956"/>
    <cellStyle name="常规 2 6 7 14 11" xfId="38957"/>
    <cellStyle name="常规 2 6 7 14 11 2" xfId="38958"/>
    <cellStyle name="常规 3 9 8 13" xfId="38959"/>
    <cellStyle name="常规 2 6 7 14 2 2" xfId="38960"/>
    <cellStyle name="常规 2 6 7 14 3 2" xfId="38961"/>
    <cellStyle name="常规 2 6 7 14 4 2" xfId="38962"/>
    <cellStyle name="常规 2 6 7 14 5" xfId="38963"/>
    <cellStyle name="常规 2 6 7 14 6" xfId="38964"/>
    <cellStyle name="常规 36 6 5 2" xfId="38965"/>
    <cellStyle name="常规 2 6 7 14 9 2" xfId="38966"/>
    <cellStyle name="常规 2 6 7 15 2 2" xfId="38967"/>
    <cellStyle name="常规 2 6 7 15 5 2" xfId="38968"/>
    <cellStyle name="常规 2 6 7 15 7 2" xfId="38969"/>
    <cellStyle name="常规 2 6 7 15 8" xfId="38970"/>
    <cellStyle name="常规 2 6 7 15 8 2" xfId="38971"/>
    <cellStyle name="常规 2 6 7 15 9" xfId="38972"/>
    <cellStyle name="常规 2 6 7 15 9 2" xfId="38973"/>
    <cellStyle name="常规 2 6 7 2 10 10" xfId="38974"/>
    <cellStyle name="常规 2 6 7 2 10 10 2" xfId="38975"/>
    <cellStyle name="常规 2 6 7 2 10 11 2" xfId="38976"/>
    <cellStyle name="常规 2 6 7 2 10 12" xfId="38977"/>
    <cellStyle name="常规 2 6 7 2 10 13" xfId="38978"/>
    <cellStyle name="常规 2 6 7 2 10 2" xfId="38979"/>
    <cellStyle name="常规 4 8 2 11" xfId="38980"/>
    <cellStyle name="常规 2 6 7 2 11" xfId="38981"/>
    <cellStyle name="常规 2 6 7 2 11 2" xfId="38982"/>
    <cellStyle name="常规 2 6 7 2 12" xfId="38983"/>
    <cellStyle name="常规 2 6 7 2 12 2" xfId="38984"/>
    <cellStyle name="常规 2 6 7 2 13 10 2" xfId="38985"/>
    <cellStyle name="常规 3 9 9 9 2" xfId="38986"/>
    <cellStyle name="常规 2 6 7 2 13 11" xfId="38987"/>
    <cellStyle name="常规 2 6 7 2 13 11 2" xfId="38988"/>
    <cellStyle name="常规 2 6 7 2 13 12" xfId="38989"/>
    <cellStyle name="常规 2 6 7 2 13 13" xfId="38990"/>
    <cellStyle name="常规 2 7 7 2 3 2 2" xfId="38991"/>
    <cellStyle name="常规 2 6 7 2 13 2 2" xfId="38992"/>
    <cellStyle name="常规 25 5 10" xfId="38993"/>
    <cellStyle name="常规 3 6 2 2 4" xfId="38994"/>
    <cellStyle name="常规 30 5 10" xfId="38995"/>
    <cellStyle name="常规 2 6 7 2 14 10" xfId="38996"/>
    <cellStyle name="常规 2 6 7 2 14 11" xfId="38997"/>
    <cellStyle name="常规 2 6 7 2 14 11 2" xfId="38998"/>
    <cellStyle name="常规 2 6 7 2 14 12" xfId="38999"/>
    <cellStyle name="常规 2 6 7 2 14 13" xfId="39000"/>
    <cellStyle name="常规 2 7 7 2 3 7 2" xfId="39001"/>
    <cellStyle name="常规 2 6 7 2 14 2 2" xfId="39002"/>
    <cellStyle name="常规 2 6 7 2 20 2" xfId="39003"/>
    <cellStyle name="常规 2 6 7 2 15 2" xfId="39004"/>
    <cellStyle name="常规 2 6 7 2 21 2" xfId="39005"/>
    <cellStyle name="常规 2 6 7 2 16 2" xfId="39006"/>
    <cellStyle name="常规 2 6 7 2 22" xfId="39007"/>
    <cellStyle name="常规 2 6 7 2 17" xfId="39008"/>
    <cellStyle name="常规 2 6 7 2 22 2" xfId="39009"/>
    <cellStyle name="常规 2 6 7 2 17 2" xfId="39010"/>
    <cellStyle name="常规 2 6 7 2 23" xfId="39011"/>
    <cellStyle name="常规 2 6 7 2 18" xfId="39012"/>
    <cellStyle name="常规 2 6 7 2 23 2" xfId="39013"/>
    <cellStyle name="常规 2 6 7 2 18 2" xfId="39014"/>
    <cellStyle name="常规 2 6 7 2 24" xfId="39015"/>
    <cellStyle name="常规 2 6 7 2 19" xfId="39016"/>
    <cellStyle name="常规 2 6 7 2 24 2" xfId="39017"/>
    <cellStyle name="常规 2 6 7 2 19 2" xfId="39018"/>
    <cellStyle name="常规 2 7 2 14 9 2" xfId="39019"/>
    <cellStyle name="常规 2 6 7 2 2" xfId="39020"/>
    <cellStyle name="常规 2 6 8 4 6 2" xfId="39021"/>
    <cellStyle name="常规 2 6 7 2 2 10" xfId="39022"/>
    <cellStyle name="常规 2 6 7 2 2 11 2" xfId="39023"/>
    <cellStyle name="常规 2 6 9 14 6 2" xfId="39024"/>
    <cellStyle name="常规 2 6 7 2 2 12" xfId="39025"/>
    <cellStyle name="常规 2 6 7 2 2 13" xfId="39026"/>
    <cellStyle name="常规 2 6 7 2 2 2" xfId="39027"/>
    <cellStyle name="常规 2 6 7 2 2 4" xfId="39028"/>
    <cellStyle name="常规 2 6 7 2 2 7" xfId="39029"/>
    <cellStyle name="常规 2 6 7 2 2 7 2" xfId="39030"/>
    <cellStyle name="常规 2 6 7 2 2 8 2" xfId="39031"/>
    <cellStyle name="常规 2 6 7 2 26" xfId="39032"/>
    <cellStyle name="常规 2 6 7 2 3" xfId="39033"/>
    <cellStyle name="常规 2 6 7 2 3 12" xfId="39034"/>
    <cellStyle name="常规 2 6 7 2 3 2" xfId="39035"/>
    <cellStyle name="常规 2 6 7 2 3 2 2" xfId="39036"/>
    <cellStyle name="常规 2 6 7 2 3 3 2" xfId="39037"/>
    <cellStyle name="常规 2 6 7 2 3 4" xfId="39038"/>
    <cellStyle name="常规 2 6 7 2 3 5 2" xfId="39039"/>
    <cellStyle name="常规 2 6 7 2 3 6 2" xfId="39040"/>
    <cellStyle name="常规 2 6 7 2 3 7" xfId="39041"/>
    <cellStyle name="常规 2 6 7 2 3 7 2" xfId="39042"/>
    <cellStyle name="常规 2 6 7 2 3 8" xfId="39043"/>
    <cellStyle name="常规 2 6 7 2 3 8 2" xfId="39044"/>
    <cellStyle name="常规 2 6 7 2 4" xfId="39045"/>
    <cellStyle name="常规 2 6 7 2 4 2" xfId="39046"/>
    <cellStyle name="常规 2 6 7 2 4 2 2" xfId="39047"/>
    <cellStyle name="常规 2 6 7 2 4 3 2" xfId="39048"/>
    <cellStyle name="常规 2 6 7 2 4 4" xfId="39049"/>
    <cellStyle name="常规 2 6 7 2 4 5 2" xfId="39050"/>
    <cellStyle name="常规 2 6 7 2 4 6" xfId="39051"/>
    <cellStyle name="常规 2 6 7 2 4 6 2" xfId="39052"/>
    <cellStyle name="常规 2 6 7 2 4 7" xfId="39053"/>
    <cellStyle name="常规 2 6 7 2 4 7 2" xfId="39054"/>
    <cellStyle name="常规 2 6 7 2 4 8" xfId="39055"/>
    <cellStyle name="常规 2 6 7 2 4 8 2" xfId="39056"/>
    <cellStyle name="常规 2 6 7 2 5" xfId="39057"/>
    <cellStyle name="常规 2 6 7 2 5 11 2" xfId="39058"/>
    <cellStyle name="常规 2 6 7 2 5 13" xfId="39059"/>
    <cellStyle name="常规 2 6 7 2 5 14" xfId="39060"/>
    <cellStyle name="常规 2 6 7 2 5 2" xfId="39061"/>
    <cellStyle name="常规 2 6 7 2 5 3 2" xfId="39062"/>
    <cellStyle name="常规 2 6 7 2 5 4 2" xfId="39063"/>
    <cellStyle name="常规 2 6 7 2 5 5 2" xfId="39064"/>
    <cellStyle name="常规 2 6 7 2 5 6" xfId="39065"/>
    <cellStyle name="常规 2 6 7 2 5 6 2" xfId="39066"/>
    <cellStyle name="常规 2 6 7 2 5 7" xfId="39067"/>
    <cellStyle name="常规 2 6 7 2 5 7 2" xfId="39068"/>
    <cellStyle name="常规 2 6 7 2 5 8" xfId="39069"/>
    <cellStyle name="常规 2 6 7 2 5 8 2" xfId="39070"/>
    <cellStyle name="常规 2 6 7 2 6 11 2" xfId="39071"/>
    <cellStyle name="常规 2 6 7 2 6 12" xfId="39072"/>
    <cellStyle name="常规 2 6 7 2 6 13" xfId="39073"/>
    <cellStyle name="常规 2 6 7 2 6 14" xfId="39074"/>
    <cellStyle name="常规 2 6 7 2 6 2" xfId="39075"/>
    <cellStyle name="常规 2 6 7 2 6 2 2" xfId="39076"/>
    <cellStyle name="常规 2 7 8 11 8" xfId="39077"/>
    <cellStyle name="常规 2 6 7 2 6 5" xfId="39078"/>
    <cellStyle name="常规 2 6 7 2 6 6" xfId="39079"/>
    <cellStyle name="常规 2 6 7 2 6 7" xfId="39080"/>
    <cellStyle name="常规 2 6 7 2 6 8" xfId="39081"/>
    <cellStyle name="常规 2 6 7 2 7" xfId="39082"/>
    <cellStyle name="常规 4 7 12 2" xfId="39083"/>
    <cellStyle name="常规 2 6 8 5 6 2" xfId="39084"/>
    <cellStyle name="常规 2 6 7 2 7 10" xfId="39085"/>
    <cellStyle name="常规 2 6 7 2 7 11 2" xfId="39086"/>
    <cellStyle name="常规 2 6 7 2 7 12" xfId="39087"/>
    <cellStyle name="常规 2 6 7 2 7 13" xfId="39088"/>
    <cellStyle name="常规 2 6 7 2 7 2" xfId="39089"/>
    <cellStyle name="常规 2 6 7 2 7 3" xfId="39090"/>
    <cellStyle name="常规 2 6 7 2 7 5" xfId="39091"/>
    <cellStyle name="常规 2 6 7 2 7 6" xfId="39092"/>
    <cellStyle name="常规 2 6 7 2 7 8" xfId="39093"/>
    <cellStyle name="常规 2 6 7 2 8 11" xfId="39094"/>
    <cellStyle name="常规 2 6 7 2 8 11 2" xfId="39095"/>
    <cellStyle name="常规 2 6 7 2 8 12" xfId="39096"/>
    <cellStyle name="常规 2 6 7 2 8 2" xfId="39097"/>
    <cellStyle name="常规 2 6 7 2 8 3" xfId="39098"/>
    <cellStyle name="常规 2 6 7 2 8 4 2" xfId="39099"/>
    <cellStyle name="常规 2 6 7 2 8 5" xfId="39100"/>
    <cellStyle name="常规 2 6 7 2 8 5 2" xfId="39101"/>
    <cellStyle name="常规 2 6 7 2 8 6" xfId="39102"/>
    <cellStyle name="常规 2 6 7 2 8 8" xfId="39103"/>
    <cellStyle name="常规 2 6 7 2 9" xfId="39104"/>
    <cellStyle name="常规 4 7 12 4" xfId="39105"/>
    <cellStyle name="常规 2 6 7 2 9 2" xfId="39106"/>
    <cellStyle name="常规 2 6 7 2 9 2 2" xfId="39107"/>
    <cellStyle name="常规 2 6 7 2 9 3" xfId="39108"/>
    <cellStyle name="常规 2 6 7 2 9 5" xfId="39109"/>
    <cellStyle name="常规 2 6 7 2 9 5 2" xfId="39110"/>
    <cellStyle name="常规 2 6 7 2 9 6" xfId="39111"/>
    <cellStyle name="常规 2 6 7 2 9 6 2" xfId="39112"/>
    <cellStyle name="常规 2 6 7 2 9 7 2" xfId="39113"/>
    <cellStyle name="常规 2 6 7 2 9 8" xfId="39114"/>
    <cellStyle name="常规 2 6 7 2 9 8 2" xfId="39115"/>
    <cellStyle name="常规 2 6 7 2_BCNS01标段清单细目" xfId="39116"/>
    <cellStyle name="常规 2 6 7 3 10" xfId="39117"/>
    <cellStyle name="常规 2 6 7 3 10 2" xfId="39118"/>
    <cellStyle name="常规 4 9 2 11" xfId="39119"/>
    <cellStyle name="常规 2 6 7 3 11" xfId="39120"/>
    <cellStyle name="常规 2 6 7 3 12" xfId="39121"/>
    <cellStyle name="常规 2 6 7 3 2" xfId="39122"/>
    <cellStyle name="常规 2 6 7 3 2 2" xfId="39123"/>
    <cellStyle name="常规 2 7 3 2 9 7" xfId="39124"/>
    <cellStyle name="常规 2 6 7 3 5 2" xfId="39125"/>
    <cellStyle name="常规 2 6 7 3 6 2" xfId="39126"/>
    <cellStyle name="常规 2 6 7 3 7 2" xfId="39127"/>
    <cellStyle name="常规 2 6 7 3 8" xfId="39128"/>
    <cellStyle name="常规 2 7 8 4 3 2" xfId="39129"/>
    <cellStyle name="常规 4 7 13 3" xfId="39130"/>
    <cellStyle name="常规 2 6 7 3 8 2" xfId="39131"/>
    <cellStyle name="常规 2 6 7 3 9" xfId="39132"/>
    <cellStyle name="常规 4 7 13 4" xfId="39133"/>
    <cellStyle name="常规 2 6 7 3 9 2" xfId="39134"/>
    <cellStyle name="常规 2 6 7 4" xfId="39135"/>
    <cellStyle name="常规 2 6 7 4 10 2" xfId="39136"/>
    <cellStyle name="常规 2 6 7 4 11" xfId="39137"/>
    <cellStyle name="常规 2 6 7 4 11 2" xfId="39138"/>
    <cellStyle name="常规 2 6 7 4 12" xfId="39139"/>
    <cellStyle name="常规 2 6 7 4 2" xfId="39140"/>
    <cellStyle name="常规 2 6 7 4 2 2" xfId="39141"/>
    <cellStyle name="常规 2 6 7 4 5 2" xfId="39142"/>
    <cellStyle name="常规 2 6 7 4 6 2" xfId="39143"/>
    <cellStyle name="常规 2 6 7 4 7 2" xfId="39144"/>
    <cellStyle name="常规 2 6 7 4 8" xfId="39145"/>
    <cellStyle name="常规 2 7 8 4 4 2" xfId="39146"/>
    <cellStyle name="常规 4 7 14 3" xfId="39147"/>
    <cellStyle name="常规 2 6 7 4 8 2" xfId="39148"/>
    <cellStyle name="常规 2 6 7 4 9" xfId="39149"/>
    <cellStyle name="常规 4 7 14 4" xfId="39150"/>
    <cellStyle name="常规 2 6 7 5 10" xfId="39151"/>
    <cellStyle name="常规 2 6 7 5 10 2" xfId="39152"/>
    <cellStyle name="常规 2 6 7 5 11" xfId="39153"/>
    <cellStyle name="常规 2 6 7 5 11 2" xfId="39154"/>
    <cellStyle name="常规 2 6 7 5 12" xfId="39155"/>
    <cellStyle name="常规 2 6 7 5 14" xfId="39156"/>
    <cellStyle name="常规 2 6 7 5 2" xfId="39157"/>
    <cellStyle name="常规 2 6 7 5 2 2" xfId="39158"/>
    <cellStyle name="常规 2 6 7 5 3 2" xfId="39159"/>
    <cellStyle name="常规 2 6 7 5 4" xfId="39160"/>
    <cellStyle name="常规 2 6 7 5 5" xfId="39161"/>
    <cellStyle name="常规 2 6 7 5 5 2" xfId="39162"/>
    <cellStyle name="常规 2 6 7 5 7" xfId="39163"/>
    <cellStyle name="常规 4 7 15 2" xfId="39164"/>
    <cellStyle name="常规 2 6 7 5 7 2" xfId="39165"/>
    <cellStyle name="常规 2 6 7 5 8" xfId="39166"/>
    <cellStyle name="常规 2 7 8 4 5 2" xfId="39167"/>
    <cellStyle name="常规 4 7 15 3" xfId="39168"/>
    <cellStyle name="常规 2 6 7 5 8 2" xfId="39169"/>
    <cellStyle name="常规 2 6 7 5 9" xfId="39170"/>
    <cellStyle name="常规 4 7 15 4" xfId="39171"/>
    <cellStyle name="常规 2 6 7 6" xfId="39172"/>
    <cellStyle name="常规 2 6 7 6 10 2" xfId="39173"/>
    <cellStyle name="常规 2 7 9 10 10" xfId="39174"/>
    <cellStyle name="常规 2 6 7 6 11" xfId="39175"/>
    <cellStyle name="常规 2 6 8 2 3 13" xfId="39176"/>
    <cellStyle name="常规 2 6 7 6 11 2" xfId="39177"/>
    <cellStyle name="常规 2 6 7 6 13" xfId="39178"/>
    <cellStyle name="常规 2 6 7 6 2" xfId="39179"/>
    <cellStyle name="常规 2 6 7 6 3 2" xfId="39180"/>
    <cellStyle name="常规 2 6 7 6 4" xfId="39181"/>
    <cellStyle name="常规 2 6 7 6 4 2" xfId="39182"/>
    <cellStyle name="常规 2 6 7 6 5" xfId="39183"/>
    <cellStyle name="常规 2 6 7 6 6 2" xfId="39184"/>
    <cellStyle name="常规 2 6 7 6 7" xfId="39185"/>
    <cellStyle name="常规 2 6 7 6 7 2" xfId="39186"/>
    <cellStyle name="常规 3 3_BCNS01标段清单细目" xfId="39187"/>
    <cellStyle name="常规 2 6 7 6 8" xfId="39188"/>
    <cellStyle name="常规 2 7 8 4 6 2" xfId="39189"/>
    <cellStyle name="常规 2 6 7 6 8 2" xfId="39190"/>
    <cellStyle name="常规 2 6 7 7 10 2" xfId="39191"/>
    <cellStyle name="常规 2 6 7 7 11" xfId="39192"/>
    <cellStyle name="常规 2 6 7 7 11 2" xfId="39193"/>
    <cellStyle name="常规 2 6 7 7 2" xfId="39194"/>
    <cellStyle name="常规 2 6 7 7 2 2" xfId="39195"/>
    <cellStyle name="常规 2 6 7 7 3 2" xfId="39196"/>
    <cellStyle name="常规 2 6 7 7 4 2" xfId="39197"/>
    <cellStyle name="常规 2 6 7 7 5" xfId="39198"/>
    <cellStyle name="常规 2 6 7 7 6 2" xfId="39199"/>
    <cellStyle name="常规 2 6 7 7 9 2" xfId="39200"/>
    <cellStyle name="常规 2 6 7 8 10" xfId="39201"/>
    <cellStyle name="常规 2 6 7 8 10 2" xfId="39202"/>
    <cellStyle name="常规 2 6 7 8 11" xfId="39203"/>
    <cellStyle name="常规 2 6 7 8 11 2" xfId="39204"/>
    <cellStyle name="常规 2 6 7 8 2" xfId="39205"/>
    <cellStyle name="常规 2 6 7 8 5" xfId="39206"/>
    <cellStyle name="常规 6 2 2 2" xfId="39207"/>
    <cellStyle name="常规 2 6 7 8 7" xfId="39208"/>
    <cellStyle name="常规 6 2 2 4" xfId="39209"/>
    <cellStyle name="常规 2 6 7 8 7 2" xfId="39210"/>
    <cellStyle name="常规 6 2 2 4 2" xfId="39211"/>
    <cellStyle name="常规 2 6 7 8 8 2" xfId="39212"/>
    <cellStyle name="常规 6 2 2 5 2" xfId="39213"/>
    <cellStyle name="常规 2 6 7 8 9" xfId="39214"/>
    <cellStyle name="常规 6 2 2 6" xfId="39215"/>
    <cellStyle name="常规 2 6 7 8 9 2" xfId="39216"/>
    <cellStyle name="常规 6 2 2 6 2" xfId="39217"/>
    <cellStyle name="常规 2 6 7 9" xfId="39218"/>
    <cellStyle name="常规 2 7 2 2 8 11 2" xfId="39219"/>
    <cellStyle name="常规 2 6 7 9 14" xfId="39220"/>
    <cellStyle name="常规 2 6 7 9 2" xfId="39221"/>
    <cellStyle name="常规 2 6 7 9 2 2" xfId="39222"/>
    <cellStyle name="常规 2 6 7 9 3 2" xfId="39223"/>
    <cellStyle name="常规 2 6 7 9 4" xfId="39224"/>
    <cellStyle name="常规 2 6 7 9 5 2" xfId="39225"/>
    <cellStyle name="常规 2 6 7 9 6 2" xfId="39226"/>
    <cellStyle name="常规 2 6 7 9 7" xfId="39227"/>
    <cellStyle name="常规 6 2 3 4" xfId="39228"/>
    <cellStyle name="常规 2 6 7 9 7 2" xfId="39229"/>
    <cellStyle name="常规 2 6 7 9 8 2" xfId="39230"/>
    <cellStyle name="常规 2 6 7 9 9" xfId="39231"/>
    <cellStyle name="常规 2 6 8 10 10 2" xfId="39232"/>
    <cellStyle name="常规 2 6 8 10 11 2" xfId="39233"/>
    <cellStyle name="常规 2 6 8 10 12" xfId="39234"/>
    <cellStyle name="常规 2 6 8 10 14" xfId="39235"/>
    <cellStyle name="常规 2 6 8 10 2" xfId="39236"/>
    <cellStyle name="常规 7 9 7" xfId="39237"/>
    <cellStyle name="常规 2 6 8 10 2 2" xfId="39238"/>
    <cellStyle name="常规 7 9 7 2" xfId="39239"/>
    <cellStyle name="常规 2 6 8 10 3" xfId="39240"/>
    <cellStyle name="常规 7 9 8" xfId="39241"/>
    <cellStyle name="常规 2 6 8 11 10" xfId="39242"/>
    <cellStyle name="常规 2 6 8 11 11" xfId="39243"/>
    <cellStyle name="常规 2 6 8 11 11 2" xfId="39244"/>
    <cellStyle name="常规 2 6 8 11 12" xfId="39245"/>
    <cellStyle name="常规 2 6 8 11 2 2" xfId="39246"/>
    <cellStyle name="常规 2 6 8 11 3 2" xfId="39247"/>
    <cellStyle name="常规 2 6 8 12 10" xfId="39248"/>
    <cellStyle name="常规 2 7 8 2 13 9" xfId="39249"/>
    <cellStyle name="常规 2 6 8 12 10 2" xfId="39250"/>
    <cellStyle name="常规 2 7 8 2 13 9 2" xfId="39251"/>
    <cellStyle name="常规 7 3" xfId="39252"/>
    <cellStyle name="常规 2 6 8 12 11" xfId="39253"/>
    <cellStyle name="常规 2 7 8 8 6 2" xfId="39254"/>
    <cellStyle name="常规 7 3 2 3 2" xfId="39255"/>
    <cellStyle name="常规 2 6 8 12 11 2" xfId="39256"/>
    <cellStyle name="常规 8 3" xfId="39257"/>
    <cellStyle name="常规 2 6 8 12 12" xfId="39258"/>
    <cellStyle name="常规 7 3 2 3 3" xfId="39259"/>
    <cellStyle name="常规 2 6 8 12 13" xfId="39260"/>
    <cellStyle name="常规 7 3 2 3 4" xfId="39261"/>
    <cellStyle name="常规 2 6 8 12 4" xfId="39262"/>
    <cellStyle name="常规 2 6 8 12 5" xfId="39263"/>
    <cellStyle name="常规 2 6 8 12 7" xfId="39264"/>
    <cellStyle name="常规 2 7 8 5 11 2" xfId="39265"/>
    <cellStyle name="常规 2 6 8 12 8" xfId="39266"/>
    <cellStyle name="常规 2 6 8 12 9" xfId="39267"/>
    <cellStyle name="常规 2 6 8 13 2 2" xfId="39268"/>
    <cellStyle name="常规 2 6 8 13 4" xfId="39269"/>
    <cellStyle name="常规 2 6 8 13 5" xfId="39270"/>
    <cellStyle name="常规 2 6 8 13 5 2" xfId="39271"/>
    <cellStyle name="常规 2 6 8 13 6 2" xfId="39272"/>
    <cellStyle name="常规 2 6 8 13 7" xfId="39273"/>
    <cellStyle name="常规 2 6 8 13 7 2" xfId="39274"/>
    <cellStyle name="常规 2 6 8 13 8" xfId="39275"/>
    <cellStyle name="常规 2 6 8 13 9" xfId="39276"/>
    <cellStyle name="常规 2 6 8 13 9 2" xfId="39277"/>
    <cellStyle name="常规 2 6 8 14 10" xfId="39278"/>
    <cellStyle name="常规 2 6 8 14 10 2" xfId="39279"/>
    <cellStyle name="常规 2 6 8 14 11" xfId="39280"/>
    <cellStyle name="常规 2 6 8 14 11 2" xfId="39281"/>
    <cellStyle name="常规 2 6 8 14 2 2" xfId="39282"/>
    <cellStyle name="常规 2 6 8 14 3 2" xfId="39283"/>
    <cellStyle name="常规 2 6 8 14 4" xfId="39284"/>
    <cellStyle name="常规 2 6 8 14 4 2" xfId="39285"/>
    <cellStyle name="常规 2 6 8 14 5" xfId="39286"/>
    <cellStyle name="常规 2 6 8 14 5 2" xfId="39287"/>
    <cellStyle name="常规 2 6 8 14 7" xfId="39288"/>
    <cellStyle name="常规 2 6 8 14 7 2" xfId="39289"/>
    <cellStyle name="常规 2 6 8 14 8" xfId="39290"/>
    <cellStyle name="常规 2 6 8 14 8 2" xfId="39291"/>
    <cellStyle name="常规 2 6 8 14 9" xfId="39292"/>
    <cellStyle name="常规 2 6 8 14 9 2" xfId="39293"/>
    <cellStyle name="常规 2 6 8 15 2 2" xfId="39294"/>
    <cellStyle name="常规 2 6 8 15 3 2" xfId="39295"/>
    <cellStyle name="常规 2 6 8 15 4" xfId="39296"/>
    <cellStyle name="常规 2 6 8 15 4 2" xfId="39297"/>
    <cellStyle name="常规 2 6 8 15 5" xfId="39298"/>
    <cellStyle name="常规 2 6 8 15 5 2" xfId="39299"/>
    <cellStyle name="常规 2 6 8 15 7 2" xfId="39300"/>
    <cellStyle name="常规 2 6 8 15 8" xfId="39301"/>
    <cellStyle name="常规 2 6 8 15 8 2" xfId="39302"/>
    <cellStyle name="常规 2 6 8 15 9" xfId="39303"/>
    <cellStyle name="常规 2 6 8 15 9 2" xfId="39304"/>
    <cellStyle name="常规 2 6 8 2 10" xfId="39305"/>
    <cellStyle name="常规 2 6 8 2 10 10" xfId="39306"/>
    <cellStyle name="常规 2 6 8 2 10 10 2" xfId="39307"/>
    <cellStyle name="常规 2 6 8 2 10 11" xfId="39308"/>
    <cellStyle name="常规 2 6 8 2 10 12" xfId="39309"/>
    <cellStyle name="常规 2 6 8 2 10 13" xfId="39310"/>
    <cellStyle name="常规 2 6 8 2 10 14" xfId="39311"/>
    <cellStyle name="常规 2 6 8 2 10 4 2" xfId="39312"/>
    <cellStyle name="常规 2 6 8 2 10 5 2" xfId="39313"/>
    <cellStyle name="常规 2 6 8 2 10 6" xfId="39314"/>
    <cellStyle name="常规 2 6 8 2 10 6 2" xfId="39315"/>
    <cellStyle name="常规 2 6 8 2 10 7 2" xfId="39316"/>
    <cellStyle name="常规 2 6 8 2 10 8" xfId="39317"/>
    <cellStyle name="常规 2 6 8 2 10 8 2" xfId="39318"/>
    <cellStyle name="常规 2 6 8 2 10 9" xfId="39319"/>
    <cellStyle name="常规 2 6 8 2 10 9 2" xfId="39320"/>
    <cellStyle name="常规 2 6 8 2 11 10" xfId="39321"/>
    <cellStyle name="常规 2 6 8 2 11 10 2" xfId="39322"/>
    <cellStyle name="常规 2 6 8 2 11 11" xfId="39323"/>
    <cellStyle name="常规 2 6 8 2 11 11 2" xfId="39324"/>
    <cellStyle name="常规 2 6 8 2 11 12" xfId="39325"/>
    <cellStyle name="常规 2 6 8 2 11 14" xfId="39326"/>
    <cellStyle name="常规 2 6 8 2 11 4 2" xfId="39327"/>
    <cellStyle name="常规 2 6 8 2 11 5 2" xfId="39328"/>
    <cellStyle name="常规 2 7 18 2 2" xfId="39329"/>
    <cellStyle name="常规 2 6 8 2 11 6" xfId="39330"/>
    <cellStyle name="常规 2 6 8 2 11 6 2" xfId="39331"/>
    <cellStyle name="常规 2 6 8 2 11 7 2" xfId="39332"/>
    <cellStyle name="常规 2 6 8 2 11 8 2" xfId="39333"/>
    <cellStyle name="常规 2 6 8 2 11 9" xfId="39334"/>
    <cellStyle name="常规 2 6 8 2 11 9 2" xfId="39335"/>
    <cellStyle name="常规 2 6 8 2 12 10 2" xfId="39336"/>
    <cellStyle name="常规 2 6 8 2 12 11 2" xfId="39337"/>
    <cellStyle name="常规 2 6 8 2 12 12" xfId="39338"/>
    <cellStyle name="常规 2 6 8 2 12 14" xfId="39339"/>
    <cellStyle name="常规 2 6 8 2 12 4 2" xfId="39340"/>
    <cellStyle name="常规 2 7 18 3 2" xfId="39341"/>
    <cellStyle name="常规 2 6 8 2 12 6" xfId="39342"/>
    <cellStyle name="常规 2 6 8 2 12 7 2" xfId="39343"/>
    <cellStyle name="常规 2 6 8 2 12 8 2" xfId="39344"/>
    <cellStyle name="常规 2 6 8 2 12 9" xfId="39345"/>
    <cellStyle name="常规 2 6 8 2 12 9 2" xfId="39346"/>
    <cellStyle name="常规 2 6 8 2 13 10 2" xfId="39347"/>
    <cellStyle name="常规 2 6 8 2 13 11" xfId="39348"/>
    <cellStyle name="常规 2 6 8 2 13 12" xfId="39349"/>
    <cellStyle name="常规 2 6 8 2 13 14" xfId="39350"/>
    <cellStyle name="常规 2 7 18 4 2" xfId="39351"/>
    <cellStyle name="常规 2 6 8 2 13 6" xfId="39352"/>
    <cellStyle name="常规 2 6 8 2 13 7 2" xfId="39353"/>
    <cellStyle name="常规 8 6 2 7 4" xfId="39354"/>
    <cellStyle name="常规 2 6 8 2 13 9" xfId="39355"/>
    <cellStyle name="常规 2 6 8 2 13 9 2" xfId="39356"/>
    <cellStyle name="常规 8 6 2 9 4" xfId="39357"/>
    <cellStyle name="常规 2 6 8 2 14 10" xfId="39358"/>
    <cellStyle name="常规 2 6 8 2 14 10 2" xfId="39359"/>
    <cellStyle name="常规 2 6 8 2 14 11" xfId="39360"/>
    <cellStyle name="常规 2 6 8 2 14 11 2" xfId="39361"/>
    <cellStyle name="常规 2 6 8 2 14 12" xfId="39362"/>
    <cellStyle name="常规 2 6 8 2 14 13" xfId="39363"/>
    <cellStyle name="常规 2 7 8 2 3 7 2" xfId="39364"/>
    <cellStyle name="常规 2 6 8 2 14 14" xfId="39365"/>
    <cellStyle name="常规 2 6 8 2 14 3" xfId="39366"/>
    <cellStyle name="常规 2 6 8 2 14 4" xfId="39367"/>
    <cellStyle name="常规 2 6 8 2 14 5" xfId="39368"/>
    <cellStyle name="常规 2 7 18 5 2" xfId="39369"/>
    <cellStyle name="常规 2 6 8 2 14 6" xfId="39370"/>
    <cellStyle name="常规 2 6 8 2 14 9" xfId="39371"/>
    <cellStyle name="常规 2 6 8 2 20 2" xfId="39372"/>
    <cellStyle name="常规 2 6 8 2 15 2" xfId="39373"/>
    <cellStyle name="常规 2 6 8 2 21" xfId="39374"/>
    <cellStyle name="常规 2 6 8 2 16" xfId="39375"/>
    <cellStyle name="常规 2 6 8 2 21 2" xfId="39376"/>
    <cellStyle name="常规 2 6 8 2 16 2" xfId="39377"/>
    <cellStyle name="常规 2 7 7 2 5" xfId="39378"/>
    <cellStyle name="常规 2 6 8 2 2 10" xfId="39379"/>
    <cellStyle name="常规 2 6 8 2 2 10 2" xfId="39380"/>
    <cellStyle name="常规 2 6 8 2 2 13" xfId="39381"/>
    <cellStyle name="常规 2 6 8 2 3" xfId="39382"/>
    <cellStyle name="常规 2 6 8 2 3 10" xfId="39383"/>
    <cellStyle name="常规 2 6 8 2 3 10 2" xfId="39384"/>
    <cellStyle name="常规 2 7 6 2 7 13" xfId="39385"/>
    <cellStyle name="常规 2 6 8 2 3 12" xfId="39386"/>
    <cellStyle name="常规 2 6 8 2 4" xfId="39387"/>
    <cellStyle name="常规 2 6 8 2 6 10" xfId="39388"/>
    <cellStyle name="常规 37 2 10" xfId="39389"/>
    <cellStyle name="常规 2 6 8 2 6 10 2" xfId="39390"/>
    <cellStyle name="常规 37 2 10 2" xfId="39391"/>
    <cellStyle name="常规 2 6 8 2 6 11 2" xfId="39392"/>
    <cellStyle name="常规 3 7 2 17" xfId="39393"/>
    <cellStyle name="常规 37 2 11 2" xfId="39394"/>
    <cellStyle name="常规 2 6 8 2 6 13" xfId="39395"/>
    <cellStyle name="常规 37 2 13" xfId="39396"/>
    <cellStyle name="常规 2 6 8 2 6 14" xfId="39397"/>
    <cellStyle name="常规 37 2 14" xfId="39398"/>
    <cellStyle name="常规 8 4 2 9 2" xfId="39399"/>
    <cellStyle name="常规 2 6 8 2 7 10" xfId="39400"/>
    <cellStyle name="常规 37 3 10" xfId="39401"/>
    <cellStyle name="常规 2 6 8 2 7 10 2" xfId="39402"/>
    <cellStyle name="常规 37 3 10 2" xfId="39403"/>
    <cellStyle name="常规 2 6 8 2 7 13" xfId="39404"/>
    <cellStyle name="常规 37 3 13" xfId="39405"/>
    <cellStyle name="常规 2 6 9 12 7 2" xfId="39406"/>
    <cellStyle name="常规 2 6 8 2 7 4" xfId="39407"/>
    <cellStyle name="常规 37 3 4" xfId="39408"/>
    <cellStyle name="常规 2 6 8 2 7 4 2" xfId="39409"/>
    <cellStyle name="常规 37 3 4 2" xfId="39410"/>
    <cellStyle name="常规 2 6 8 2 7 5" xfId="39411"/>
    <cellStyle name="常规 37 3 5" xfId="39412"/>
    <cellStyle name="常规 2 6 8 2 7 5 2" xfId="39413"/>
    <cellStyle name="常规 37 3 5 2" xfId="39414"/>
    <cellStyle name="常规 2 6 8 2 7 6" xfId="39415"/>
    <cellStyle name="常规 37 3 6" xfId="39416"/>
    <cellStyle name="常规 2 6 8 2 7 6 2" xfId="39417"/>
    <cellStyle name="常规 37 3 6 2" xfId="39418"/>
    <cellStyle name="常规 2 6 8 2 7 7 2" xfId="39419"/>
    <cellStyle name="常规 37 3 7 2" xfId="39420"/>
    <cellStyle name="常规 2 6 8 2 8 10" xfId="39421"/>
    <cellStyle name="常规 37 4 10" xfId="39422"/>
    <cellStyle name="常规 2 6 8 2 8 10 2" xfId="39423"/>
    <cellStyle name="常规 37 4 10 2" xfId="39424"/>
    <cellStyle name="常规 2 6 8 2 8 11 2" xfId="39425"/>
    <cellStyle name="常规 37 4 11 2" xfId="39426"/>
    <cellStyle name="常规 2 6 8 2 8 13" xfId="39427"/>
    <cellStyle name="常规 37 4 13" xfId="39428"/>
    <cellStyle name="常规 2 6 8 2 9 11" xfId="39429"/>
    <cellStyle name="常规 37 5 11" xfId="39430"/>
    <cellStyle name="常规 2 6 8 2 9 11 2" xfId="39431"/>
    <cellStyle name="常规 37 5 11 2" xfId="39432"/>
    <cellStyle name="常规 2 6 8 2 9 12" xfId="39433"/>
    <cellStyle name="常规 37 5 12" xfId="39434"/>
    <cellStyle name="常规 2 6 8 2 9 14" xfId="39435"/>
    <cellStyle name="常规 37 5 14" xfId="39436"/>
    <cellStyle name="常规 2 6 9 12 9 2" xfId="39437"/>
    <cellStyle name="常规 2 7 6 4 2 2" xfId="39438"/>
    <cellStyle name="常规 2 6 8 2 9 4" xfId="39439"/>
    <cellStyle name="常规 37 5 4" xfId="39440"/>
    <cellStyle name="常规 2 6 8 2 9 5" xfId="39441"/>
    <cellStyle name="常规 37 5 5" xfId="39442"/>
    <cellStyle name="常规 2 6 8 2 9 8" xfId="39443"/>
    <cellStyle name="常规 37 5 8" xfId="39444"/>
    <cellStyle name="常规 6 4 7 2" xfId="39445"/>
    <cellStyle name="常规 2 6 8 2_BCNS01标段清单细目" xfId="39446"/>
    <cellStyle name="常规 2 6 8 3 3 2" xfId="39447"/>
    <cellStyle name="常规 2 6 8 3 4" xfId="39448"/>
    <cellStyle name="常规 2 6 8 3 4 2" xfId="39449"/>
    <cellStyle name="常规 2 6 8 3 5 2" xfId="39450"/>
    <cellStyle name="常规 2 6 8 3 6 2" xfId="39451"/>
    <cellStyle name="常规 2 6 8 3 7" xfId="39452"/>
    <cellStyle name="常规 2 6 8 3 7 2" xfId="39453"/>
    <cellStyle name="常规 2 6 8 3 8" xfId="39454"/>
    <cellStyle name="常规 2 7 8 5 3 2" xfId="39455"/>
    <cellStyle name="常规 2 6 8 3 8 2" xfId="39456"/>
    <cellStyle name="常规 2 6 8 3 9" xfId="39457"/>
    <cellStyle name="常规 2 6 8 3 9 2" xfId="39458"/>
    <cellStyle name="常规 2 6 8 4" xfId="39459"/>
    <cellStyle name="常规 2 6 8 4 10 2" xfId="39460"/>
    <cellStyle name="常规 2 6 8 4 11" xfId="39461"/>
    <cellStyle name="常规 2 6 8 4 11 2" xfId="39462"/>
    <cellStyle name="常规 2 6 8 4 12" xfId="39463"/>
    <cellStyle name="常规 2 6 8 4 4" xfId="39464"/>
    <cellStyle name="常规 2 6 8 4 4 2" xfId="39465"/>
    <cellStyle name="常规 2 6 8 4 5" xfId="39466"/>
    <cellStyle name="常规 2 6 8 4 5 2" xfId="39467"/>
    <cellStyle name="常规 2 6 8 4 7" xfId="39468"/>
    <cellStyle name="常规 2 6 8 4 7 2" xfId="39469"/>
    <cellStyle name="常规 2 6 8 4 8" xfId="39470"/>
    <cellStyle name="常规 2 7 8 5 4 2" xfId="39471"/>
    <cellStyle name="常规 2 6 8 4 8 2" xfId="39472"/>
    <cellStyle name="常规 2 6 8 4 9" xfId="39473"/>
    <cellStyle name="常规 2 6 8 4 9 2" xfId="39474"/>
    <cellStyle name="常规 2 6 8 5 10" xfId="39475"/>
    <cellStyle name="常规 2 6 8 5 10 2" xfId="39476"/>
    <cellStyle name="常规 2 6 8 5 11" xfId="39477"/>
    <cellStyle name="常规 2 6 8 5 12" xfId="39478"/>
    <cellStyle name="常规 2 6 8 5 13" xfId="39479"/>
    <cellStyle name="常规 2 6 8 5 14" xfId="39480"/>
    <cellStyle name="常规 2 6 8 5 3 2" xfId="39481"/>
    <cellStyle name="常规 2 6 8 5 4" xfId="39482"/>
    <cellStyle name="常规 2 6 8 5 4 2" xfId="39483"/>
    <cellStyle name="常规 2 6 8 5 5" xfId="39484"/>
    <cellStyle name="常规 2 6 8 5 5 2" xfId="39485"/>
    <cellStyle name="常规 2 6 8 5 7" xfId="39486"/>
    <cellStyle name="常规 2 6 8 5 7 2" xfId="39487"/>
    <cellStyle name="常规 2 6 8 5 8" xfId="39488"/>
    <cellStyle name="常规 2 7 8 5 5 2" xfId="39489"/>
    <cellStyle name="常规 2 6 8 5 8 2" xfId="39490"/>
    <cellStyle name="常规 2 6 8 5 9" xfId="39491"/>
    <cellStyle name="常规 2 6 8 5 9 2" xfId="39492"/>
    <cellStyle name="常规 2 6 8 6 11 2" xfId="39493"/>
    <cellStyle name="常规 2 6 8 6 13" xfId="39494"/>
    <cellStyle name="常规 2 6 8 6 3 2" xfId="39495"/>
    <cellStyle name="常规 2 6 8 6 4" xfId="39496"/>
    <cellStyle name="常规 2 6 8 6 5" xfId="39497"/>
    <cellStyle name="常规 2 6 8 6 5 2" xfId="39498"/>
    <cellStyle name="常规 2 7 2 2 10 13" xfId="39499"/>
    <cellStyle name="常规 2 6 8 6 6 2" xfId="39500"/>
    <cellStyle name="常规 2 6 8 6 7" xfId="39501"/>
    <cellStyle name="常规 2 6 8 6 7 2" xfId="39502"/>
    <cellStyle name="常规 2 6 8 6 8" xfId="39503"/>
    <cellStyle name="常规 2 7 8 5 6 2" xfId="39504"/>
    <cellStyle name="常规 2 6 8 6 9" xfId="39505"/>
    <cellStyle name="常规 2 6 8 7 10" xfId="39506"/>
    <cellStyle name="常规 2 6 8 7 10 2" xfId="39507"/>
    <cellStyle name="常规 2 6 8 7 11 2" xfId="39508"/>
    <cellStyle name="常规 2 6 8 7 4" xfId="39509"/>
    <cellStyle name="常规 2 6 8 7 5" xfId="39510"/>
    <cellStyle name="常规 2 6 8 8" xfId="39511"/>
    <cellStyle name="常规 2 6 8 8 10" xfId="39512"/>
    <cellStyle name="常规 2 6 8 8 10 2" xfId="39513"/>
    <cellStyle name="常规 2 6 8 8 11" xfId="39514"/>
    <cellStyle name="常规 2 6 8 8 11 2" xfId="39515"/>
    <cellStyle name="常规 2 6 8 8 14" xfId="39516"/>
    <cellStyle name="常规 2 6 8 8 2" xfId="39517"/>
    <cellStyle name="常规 2 6 8 8 3 2" xfId="39518"/>
    <cellStyle name="常规 2 6 8 8 4" xfId="39519"/>
    <cellStyle name="常规 2 6 8 8 4 2" xfId="39520"/>
    <cellStyle name="常规 2 6 8 8 5" xfId="39521"/>
    <cellStyle name="常规 6 3 2 2" xfId="39522"/>
    <cellStyle name="常规 2 6 8 8 5 2" xfId="39523"/>
    <cellStyle name="常规 2 7 3 2 4 10" xfId="39524"/>
    <cellStyle name="常规 6 3 2 2 2" xfId="39525"/>
    <cellStyle name="常规 2 6 8 8 6 2" xfId="39526"/>
    <cellStyle name="常规 6 3 2 3 2" xfId="39527"/>
    <cellStyle name="常规 2 6 8 8 7" xfId="39528"/>
    <cellStyle name="常规 6 3 2 4" xfId="39529"/>
    <cellStyle name="常规 2 6 8 8 7 2" xfId="39530"/>
    <cellStyle name="常规 6 3 2 4 2" xfId="39531"/>
    <cellStyle name="常规 2 6 8 8 8 2" xfId="39532"/>
    <cellStyle name="常规 6 3 2 5 2" xfId="39533"/>
    <cellStyle name="常规 2 6 8 8 9" xfId="39534"/>
    <cellStyle name="常规 6 3 2 6" xfId="39535"/>
    <cellStyle name="常规 2 6 8 8 9 2" xfId="39536"/>
    <cellStyle name="常规 6 3 2 6 2" xfId="39537"/>
    <cellStyle name="常规 2 6 8 9" xfId="39538"/>
    <cellStyle name="常规 2 7 2 4 3" xfId="39539"/>
    <cellStyle name="常规 2 6 8 9 10" xfId="39540"/>
    <cellStyle name="常规 2 7 2 4 4" xfId="39541"/>
    <cellStyle name="常规 2 6 8 9 11" xfId="39542"/>
    <cellStyle name="常规 2 7 2 4 5" xfId="39543"/>
    <cellStyle name="常规 2 6 8 9 12" xfId="39544"/>
    <cellStyle name="常规 2 7 2 4 6" xfId="39545"/>
    <cellStyle name="常规 2 6 8 9 13" xfId="39546"/>
    <cellStyle name="常规 2 7 2 4 7" xfId="39547"/>
    <cellStyle name="常规 2 7 2 2 9 11 2" xfId="39548"/>
    <cellStyle name="常规 2 6 8 9 14" xfId="39549"/>
    <cellStyle name="常规 2 6 8 9 2" xfId="39550"/>
    <cellStyle name="常规 2 6 8 9 4" xfId="39551"/>
    <cellStyle name="常规 2 6 8 9 4 2" xfId="39552"/>
    <cellStyle name="常规 2 6 8 9 5" xfId="39553"/>
    <cellStyle name="常规 6 3 3 2" xfId="39554"/>
    <cellStyle name="常规 2 6 8 9 5 2" xfId="39555"/>
    <cellStyle name="常规 2 7 3 2 9 10" xfId="39556"/>
    <cellStyle name="常规 2 6 8 9 6 2" xfId="39557"/>
    <cellStyle name="常规 2 6 8 9 7" xfId="39558"/>
    <cellStyle name="常规 6 3 3 4" xfId="39559"/>
    <cellStyle name="常规 2 6 8 9 7 2" xfId="39560"/>
    <cellStyle name="常规 2 6 8 9 8 2" xfId="39561"/>
    <cellStyle name="常规 2 6 8 9 9" xfId="39562"/>
    <cellStyle name="常规 2 6 8 9 9 2" xfId="39563"/>
    <cellStyle name="常规 2 6 9 10 10 2" xfId="39564"/>
    <cellStyle name="常规 2 6 9 10 2 2" xfId="39565"/>
    <cellStyle name="常规 2 6 9 10 3 2" xfId="39566"/>
    <cellStyle name="常规 2 6 9 10 6 2" xfId="39567"/>
    <cellStyle name="常规 2 6 9 10 7 2" xfId="39568"/>
    <cellStyle name="常规 2 6 9 10 8 2" xfId="39569"/>
    <cellStyle name="常规 2 6 9 10 9" xfId="39570"/>
    <cellStyle name="常规 2 7 6 2 2" xfId="39571"/>
    <cellStyle name="常规 7 8_BCNS01标段清单细目" xfId="39572"/>
    <cellStyle name="常规 2 6 9 10 9 2" xfId="39573"/>
    <cellStyle name="常规 2 7 6 2 2 2" xfId="39574"/>
    <cellStyle name="常规 2 6 9 11 10" xfId="39575"/>
    <cellStyle name="常规 2 8 2 2 11" xfId="39576"/>
    <cellStyle name="常规 2 6 9 11 10 2" xfId="39577"/>
    <cellStyle name="常规 2 8 2 2 11 2" xfId="39578"/>
    <cellStyle name="常规 2 6 9 11 2" xfId="39579"/>
    <cellStyle name="常规 2 7 5 3 13" xfId="39580"/>
    <cellStyle name="常规 2 6 9 11 4 2" xfId="39581"/>
    <cellStyle name="常规 2 6 9 11 5" xfId="39582"/>
    <cellStyle name="常规 2 6 9 11 5 2" xfId="39583"/>
    <cellStyle name="常规 2 6 9 11 6 2" xfId="39584"/>
    <cellStyle name="常规 2 6 9 11 7 2" xfId="39585"/>
    <cellStyle name="常规 2 6 9 11 8 2" xfId="39586"/>
    <cellStyle name="常规 2 6 9 11 9" xfId="39587"/>
    <cellStyle name="常规 2 7 6 3 2" xfId="39588"/>
    <cellStyle name="常规 2 6 9 11 9 2" xfId="39589"/>
    <cellStyle name="常规 2 7 6 3 2 2" xfId="39590"/>
    <cellStyle name="常规 2 6 9 12" xfId="39591"/>
    <cellStyle name="常规 2 6 9 12 10" xfId="39592"/>
    <cellStyle name="常规 2 8 2 3 11" xfId="39593"/>
    <cellStyle name="常规 2 6 9 12 10 2" xfId="39594"/>
    <cellStyle name="常规 2 8 2 3 11 2" xfId="39595"/>
    <cellStyle name="常规 2 6 9 12 4" xfId="39596"/>
    <cellStyle name="常规 2 6 9 12 5" xfId="39597"/>
    <cellStyle name="常规 2 6 9 12 9" xfId="39598"/>
    <cellStyle name="常规 2 7 6 4 2" xfId="39599"/>
    <cellStyle name="常规 2 6 9 13" xfId="39600"/>
    <cellStyle name="常规 2 6 9 13 10" xfId="39601"/>
    <cellStyle name="常规 2 8 2 4 11" xfId="39602"/>
    <cellStyle name="常规 7 6 5 4" xfId="39603"/>
    <cellStyle name="常规 2 6 9 13 10 2" xfId="39604"/>
    <cellStyle name="常规 2 8 2 4 11 2" xfId="39605"/>
    <cellStyle name="常规 2 6 9 13 2" xfId="39606"/>
    <cellStyle name="常规 2 6 9 13 4" xfId="39607"/>
    <cellStyle name="常规 2 6 9 13 4 2" xfId="39608"/>
    <cellStyle name="常规 2 6 9 13 5" xfId="39609"/>
    <cellStyle name="常规 2 6 9 13 5 2" xfId="39610"/>
    <cellStyle name="常规 2 6 9 13 6 2" xfId="39611"/>
    <cellStyle name="常规 2 6 9 13 7 2" xfId="39612"/>
    <cellStyle name="常规 2 6 9 13 9" xfId="39613"/>
    <cellStyle name="常规 2 7 6 5 2" xfId="39614"/>
    <cellStyle name="常规 2 6 9 13 9 2" xfId="39615"/>
    <cellStyle name="常规 2 7 6 5 2 2" xfId="39616"/>
    <cellStyle name="常规 2 6 9 14" xfId="39617"/>
    <cellStyle name="常规 2 6 9 14 10" xfId="39618"/>
    <cellStyle name="常规 2 8 2 5 11" xfId="39619"/>
    <cellStyle name="常规 2 6 9 14 10 2" xfId="39620"/>
    <cellStyle name="常规 2 8 2 5 11 2" xfId="39621"/>
    <cellStyle name="常规 2 6 9 14 11 2" xfId="39622"/>
    <cellStyle name="常规 2 6 9 14 12" xfId="39623"/>
    <cellStyle name="常规 2 8 2 5 13" xfId="39624"/>
    <cellStyle name="常规 2 6 9 14 13" xfId="39625"/>
    <cellStyle name="常规 2 8 2 5 14" xfId="39626"/>
    <cellStyle name="常规 2 6 9 14 14" xfId="39627"/>
    <cellStyle name="常规 2 6 9 14 2" xfId="39628"/>
    <cellStyle name="常规 2 6 9 14 4" xfId="39629"/>
    <cellStyle name="常规 2 6 9 14 4 2" xfId="39630"/>
    <cellStyle name="常规 2 6 9 14 5" xfId="39631"/>
    <cellStyle name="常规 2 6 9 14 5 2" xfId="39632"/>
    <cellStyle name="常规 2 6 9 14 7 2" xfId="39633"/>
    <cellStyle name="常规 2 6 9 14 8 2" xfId="39634"/>
    <cellStyle name="常规 2 6 9 14 9" xfId="39635"/>
    <cellStyle name="常规 2 7 6 6 2" xfId="39636"/>
    <cellStyle name="常规 2 6 9 14 9 2" xfId="39637"/>
    <cellStyle name="常规 2 7 6 6 2 2" xfId="39638"/>
    <cellStyle name="常规 2 6 9 20 2" xfId="39639"/>
    <cellStyle name="常规 2 6 9 15 2" xfId="39640"/>
    <cellStyle name="常规 2 6 9 21" xfId="39641"/>
    <cellStyle name="常规 2 6 9 16" xfId="39642"/>
    <cellStyle name="常规 2 6 9 21 2" xfId="39643"/>
    <cellStyle name="常规 2 6 9 16 2" xfId="39644"/>
    <cellStyle name="常规 2 7 5 4 13" xfId="39645"/>
    <cellStyle name="常规 2 6 9 22" xfId="39646"/>
    <cellStyle name="常规 2 6 9 17" xfId="39647"/>
    <cellStyle name="常规 2 6 9 23" xfId="39648"/>
    <cellStyle name="常规 2 6 9 18" xfId="39649"/>
    <cellStyle name="常规 2 6 9 23 2" xfId="39650"/>
    <cellStyle name="常规 2 6 9 18 2" xfId="39651"/>
    <cellStyle name="常规 2 6 9 2 6" xfId="39652"/>
    <cellStyle name="常规 2 6 9 2 9 2" xfId="39653"/>
    <cellStyle name="常规 2 6 9 3 8" xfId="39654"/>
    <cellStyle name="常规 2 7 8 6 3 2" xfId="39655"/>
    <cellStyle name="常规 2 6 9 3 8 2" xfId="39656"/>
    <cellStyle name="常规 2 6 9 3 9" xfId="39657"/>
    <cellStyle name="常规 2 6 9 3 9 2" xfId="39658"/>
    <cellStyle name="常规 2 6 9 4" xfId="39659"/>
    <cellStyle name="常规 2 6 9 4 10 2" xfId="39660"/>
    <cellStyle name="常规 2 7 6 4 3 2" xfId="39661"/>
    <cellStyle name="常规 2 6 9 4 11" xfId="39662"/>
    <cellStyle name="常规 2 7 6 4 4" xfId="39663"/>
    <cellStyle name="常规 2 6 9 4 9 2" xfId="39664"/>
    <cellStyle name="常规 2 8 2 14 3" xfId="39665"/>
    <cellStyle name="常规 2 6 9 5" xfId="39666"/>
    <cellStyle name="常规 2 6 9 5 10" xfId="39667"/>
    <cellStyle name="常规 2 7 6 9 3" xfId="39668"/>
    <cellStyle name="常规 2 6 9 5 10 2" xfId="39669"/>
    <cellStyle name="常规 2 7 6 9 3 2" xfId="39670"/>
    <cellStyle name="常规 2 6 9 5 11" xfId="39671"/>
    <cellStyle name="常规 2 7 6 9 4" xfId="39672"/>
    <cellStyle name="常规 2 6 9 5 13" xfId="39673"/>
    <cellStyle name="常规 2 7 6 9 6" xfId="39674"/>
    <cellStyle name="常规 2 6 9 5 14" xfId="39675"/>
    <cellStyle name="常规 2 7 6 9 7" xfId="39676"/>
    <cellStyle name="常规 2 6 9 5 8" xfId="39677"/>
    <cellStyle name="常规 2 7 8 6 5 2" xfId="39678"/>
    <cellStyle name="常规 2 6 9 5 8 2" xfId="39679"/>
    <cellStyle name="常规 2 6 9 5 9" xfId="39680"/>
    <cellStyle name="常规 2 6 9 5 9 2" xfId="39681"/>
    <cellStyle name="常规 2 6 9 6 10" xfId="39682"/>
    <cellStyle name="常规 2 6 9 6 11" xfId="39683"/>
    <cellStyle name="常规 2 6 9 6 8 2" xfId="39684"/>
    <cellStyle name="常规 2 6 9 6 9 2" xfId="39685"/>
    <cellStyle name="常规 2 6 9 7" xfId="39686"/>
    <cellStyle name="常规 2 6 9 7 8 2" xfId="39687"/>
    <cellStyle name="常规 2 6 9 7 9" xfId="39688"/>
    <cellStyle name="常规 2 6 9 7 9 2" xfId="39689"/>
    <cellStyle name="常规 2 6 9 8" xfId="39690"/>
    <cellStyle name="常规 2 6 9 8 8 2" xfId="39691"/>
    <cellStyle name="常规 6 4 2 5 2" xfId="39692"/>
    <cellStyle name="常规 2 6 9 8 9" xfId="39693"/>
    <cellStyle name="常规 6 4 2 6" xfId="39694"/>
    <cellStyle name="常规 2 6 9 8 9 2" xfId="39695"/>
    <cellStyle name="常规 6 4 2 6 2" xfId="39696"/>
    <cellStyle name="常规 2 6 9 9" xfId="39697"/>
    <cellStyle name="常规 2 6 9 9 10" xfId="39698"/>
    <cellStyle name="常规 2 7 7 4 3" xfId="39699"/>
    <cellStyle name="常规 2 6 9 9 11" xfId="39700"/>
    <cellStyle name="常规 2 7 7 4 4" xfId="39701"/>
    <cellStyle name="常规 2 6 9 9 11 2" xfId="39702"/>
    <cellStyle name="常规 2 7 7 4 4 2" xfId="39703"/>
    <cellStyle name="常规 4 2 14 3" xfId="39704"/>
    <cellStyle name="常规 2 6 9 9 13" xfId="39705"/>
    <cellStyle name="常规 2 7 7 4 6" xfId="39706"/>
    <cellStyle name="常规 2 6 9 9 14" xfId="39707"/>
    <cellStyle name="常规 2 7 7 4 7" xfId="39708"/>
    <cellStyle name="常规 2 6 9 9 9 2" xfId="39709"/>
    <cellStyle name="常规 2 7" xfId="39710"/>
    <cellStyle name="常规 6 9 12 5 2" xfId="39711"/>
    <cellStyle name="常规 2 7 10 10" xfId="39712"/>
    <cellStyle name="常规 2 7 10 10 2" xfId="39713"/>
    <cellStyle name="常规 2 7 10 11" xfId="39714"/>
    <cellStyle name="常规 2 7 10 11 2" xfId="39715"/>
    <cellStyle name="常规 2 7 10 12" xfId="39716"/>
    <cellStyle name="常规 2 7 10 14" xfId="39717"/>
    <cellStyle name="常规 2 7 10 8" xfId="39718"/>
    <cellStyle name="常规 2 7 10 9" xfId="39719"/>
    <cellStyle name="常规 2 7 11 10 2" xfId="39720"/>
    <cellStyle name="常规 2 7 11 11 2" xfId="39721"/>
    <cellStyle name="常规 2 7 11 12" xfId="39722"/>
    <cellStyle name="常规 2 7 11 13" xfId="39723"/>
    <cellStyle name="常规 2 7 11 14" xfId="39724"/>
    <cellStyle name="常规 2 7 11 2 2" xfId="39725"/>
    <cellStyle name="常规 2 7 11 3" xfId="39726"/>
    <cellStyle name="常规 2 7 11 3 2" xfId="39727"/>
    <cellStyle name="常规 2 7 11 9" xfId="39728"/>
    <cellStyle name="常规 2 7 12 14" xfId="39729"/>
    <cellStyle name="常规 2 7 12 2 2" xfId="39730"/>
    <cellStyle name="常规 2 7 12 3" xfId="39731"/>
    <cellStyle name="常规 2 7 12 4" xfId="39732"/>
    <cellStyle name="常规 2 7 12 4 2" xfId="39733"/>
    <cellStyle name="常规 2 7 12 5" xfId="39734"/>
    <cellStyle name="常规 2 7 12 5 2" xfId="39735"/>
    <cellStyle name="常规 2 7 12 6" xfId="39736"/>
    <cellStyle name="常规 2 7 12 7" xfId="39737"/>
    <cellStyle name="常规 2 7 12 7 2" xfId="39738"/>
    <cellStyle name="常规 2 7 12 8" xfId="39739"/>
    <cellStyle name="常规 2 7 12 9 2" xfId="39740"/>
    <cellStyle name="常规 2 7 13 10" xfId="39741"/>
    <cellStyle name="常规 2 7 13 12" xfId="39742"/>
    <cellStyle name="常规 2 7 13 2 2" xfId="39743"/>
    <cellStyle name="常规 2 7 13 3" xfId="39744"/>
    <cellStyle name="常规 2 7 13 3 2" xfId="39745"/>
    <cellStyle name="常规 2 7 13 4" xfId="39746"/>
    <cellStyle name="常规 2 7 13 4 2" xfId="39747"/>
    <cellStyle name="常规 2 7 13 5" xfId="39748"/>
    <cellStyle name="常规 2 7 13 5 2" xfId="39749"/>
    <cellStyle name="常规 2 7 13 6" xfId="39750"/>
    <cellStyle name="常规 2 7 13 6 2" xfId="39751"/>
    <cellStyle name="常规 2 7 13 7" xfId="39752"/>
    <cellStyle name="常规 2 7 2 2 9" xfId="39753"/>
    <cellStyle name="常规 2 7 13 7 2" xfId="39754"/>
    <cellStyle name="常规 2 7 13 8" xfId="39755"/>
    <cellStyle name="常规 5 2 11 2 2" xfId="39756"/>
    <cellStyle name="常规 2 7 2 3 9" xfId="39757"/>
    <cellStyle name="常规 2 7 13 8 2" xfId="39758"/>
    <cellStyle name="常规 2 7 2 4 9" xfId="39759"/>
    <cellStyle name="常规 2 7 13 9 2" xfId="39760"/>
    <cellStyle name="常规 2 7 14 10" xfId="39761"/>
    <cellStyle name="常规 2 7 14 10 2" xfId="39762"/>
    <cellStyle name="常规 2 7 14 11 2" xfId="39763"/>
    <cellStyle name="常规 2 7 14 12" xfId="39764"/>
    <cellStyle name="常规 2 7 14 13" xfId="39765"/>
    <cellStyle name="常规 2 7 14 2 2" xfId="39766"/>
    <cellStyle name="常规 2 7 14 3" xfId="39767"/>
    <cellStyle name="常规 2 7 14 3 2" xfId="39768"/>
    <cellStyle name="常规 2 7 14 4" xfId="39769"/>
    <cellStyle name="常规 2 7 14 4 2" xfId="39770"/>
    <cellStyle name="常规 2 7 14 5" xfId="39771"/>
    <cellStyle name="常规 2 7 14 5 2" xfId="39772"/>
    <cellStyle name="常规 2 7 14 6" xfId="39773"/>
    <cellStyle name="常规 2 7 14 7" xfId="39774"/>
    <cellStyle name="常规 2 7 14 7 2" xfId="39775"/>
    <cellStyle name="常规 2 7 3 2 9" xfId="39776"/>
    <cellStyle name="常规 2 7 14 8" xfId="39777"/>
    <cellStyle name="常规 5 2 11 3 2" xfId="39778"/>
    <cellStyle name="常规 2 7 14 8 2" xfId="39779"/>
    <cellStyle name="常规 2 7 3 3 9" xfId="39780"/>
    <cellStyle name="常规 2 7 14 9" xfId="39781"/>
    <cellStyle name="常规 2 7 14 9 2" xfId="39782"/>
    <cellStyle name="常规 2 7 3 4 9" xfId="39783"/>
    <cellStyle name="常规 2 7 15 10" xfId="39784"/>
    <cellStyle name="常规 2 7 20 10" xfId="39785"/>
    <cellStyle name="常规 2 7 15 10 2" xfId="39786"/>
    <cellStyle name="常规 2 7 20 10 2" xfId="39787"/>
    <cellStyle name="常规 2 7 15 11" xfId="39788"/>
    <cellStyle name="常规 2 7 20 11" xfId="39789"/>
    <cellStyle name="常规 2 7 15 12" xfId="39790"/>
    <cellStyle name="常规 2 7 20 12" xfId="39791"/>
    <cellStyle name="常规 2 7 15 2 2" xfId="39792"/>
    <cellStyle name="常规 2 7 20 2 2" xfId="39793"/>
    <cellStyle name="常规 2 7 15 5 2" xfId="39794"/>
    <cellStyle name="常规 2 7 20 5 2" xfId="39795"/>
    <cellStyle name="常规 2 7 15 8" xfId="39796"/>
    <cellStyle name="常规 2 7 20 8" xfId="39797"/>
    <cellStyle name="常规 5 2 11 4 2" xfId="39798"/>
    <cellStyle name="常规 2 7 15 9" xfId="39799"/>
    <cellStyle name="常规 2 7 20 9" xfId="39800"/>
    <cellStyle name="常规 2 7 16 10 2" xfId="39801"/>
    <cellStyle name="常规 2 7 21 10 2" xfId="39802"/>
    <cellStyle name="常规 2 7 16 11" xfId="39803"/>
    <cellStyle name="常规 2 7 21 11" xfId="39804"/>
    <cellStyle name="常规 2 7 16 11 2" xfId="39805"/>
    <cellStyle name="常规 2 7 21 11 2" xfId="39806"/>
    <cellStyle name="常规 2 7 16 12" xfId="39807"/>
    <cellStyle name="常规 2 7 21 12" xfId="39808"/>
    <cellStyle name="常规 2 7 16 13" xfId="39809"/>
    <cellStyle name="常规 2 7 21 13" xfId="39810"/>
    <cellStyle name="常规 2 7 16 14" xfId="39811"/>
    <cellStyle name="常规 2 7 21 14" xfId="39812"/>
    <cellStyle name="常规 2 7 16 2 2" xfId="39813"/>
    <cellStyle name="常规 2 7 21 2 2" xfId="39814"/>
    <cellStyle name="常规 2 7 16 3" xfId="39815"/>
    <cellStyle name="常规 2 7 21 3" xfId="39816"/>
    <cellStyle name="常规 2 7 16 3 2" xfId="39817"/>
    <cellStyle name="常规 2 7 21 3 2" xfId="39818"/>
    <cellStyle name="常规 2 7 16 7 2" xfId="39819"/>
    <cellStyle name="常规 2 7 21 7 2" xfId="39820"/>
    <cellStyle name="常规 2 7 5 2 9" xfId="39821"/>
    <cellStyle name="常规 2 7 16 9" xfId="39822"/>
    <cellStyle name="常规 2 7 21 9" xfId="39823"/>
    <cellStyle name="常规 2 7 16 9 2" xfId="39824"/>
    <cellStyle name="常规 2 7 21 9 2" xfId="39825"/>
    <cellStyle name="常规 2 7 5 4 9" xfId="39826"/>
    <cellStyle name="常规 2 7 17 11" xfId="39827"/>
    <cellStyle name="常规 2 7 22 11" xfId="39828"/>
    <cellStyle name="常规 2 7 17 12" xfId="39829"/>
    <cellStyle name="常规 2 7 22 12" xfId="39830"/>
    <cellStyle name="常规 2 7 17 14" xfId="39831"/>
    <cellStyle name="常规 2 7 22 14" xfId="39832"/>
    <cellStyle name="常规 2 7 17 3" xfId="39833"/>
    <cellStyle name="常规 2 7 22 3" xfId="39834"/>
    <cellStyle name="常规 2 7 17 5" xfId="39835"/>
    <cellStyle name="常规 2 7 22 5" xfId="39836"/>
    <cellStyle name="常规 2 7 17 6" xfId="39837"/>
    <cellStyle name="常规 2 7 22 6" xfId="39838"/>
    <cellStyle name="常规 2 7 17 7" xfId="39839"/>
    <cellStyle name="常规 2 7 22 7" xfId="39840"/>
    <cellStyle name="常规 4 9 5 4 2" xfId="39841"/>
    <cellStyle name="常规 2 7 17 7 2" xfId="39842"/>
    <cellStyle name="常规 2 7 22 7 2" xfId="39843"/>
    <cellStyle name="常规 2 7 6 2 9" xfId="39844"/>
    <cellStyle name="常规 2 7 17 8" xfId="39845"/>
    <cellStyle name="常规 2 7 22 8" xfId="39846"/>
    <cellStyle name="常规 5 2 11 6 2" xfId="39847"/>
    <cellStyle name="常规 2 7 17 8 2" xfId="39848"/>
    <cellStyle name="常规 2 7 22 8 2" xfId="39849"/>
    <cellStyle name="常规 2 7 6 3 9" xfId="39850"/>
    <cellStyle name="常规 2 7 17 9" xfId="39851"/>
    <cellStyle name="常规 2 7 22 9" xfId="39852"/>
    <cellStyle name="常规 2 7 18 10" xfId="39853"/>
    <cellStyle name="常规 2 7 18 12" xfId="39854"/>
    <cellStyle name="常规 2 7 18 3" xfId="39855"/>
    <cellStyle name="常规 2 7 18 5" xfId="39856"/>
    <cellStyle name="常规 2 7 18 6" xfId="39857"/>
    <cellStyle name="常规 2 7 18 6 2" xfId="39858"/>
    <cellStyle name="常规 2 7 18 7 2" xfId="39859"/>
    <cellStyle name="常规 2 7 7 2 9" xfId="39860"/>
    <cellStyle name="常规 2 7 18 8" xfId="39861"/>
    <cellStyle name="常规 5 2 11 7 2" xfId="39862"/>
    <cellStyle name="常规 2 7 18 8 2" xfId="39863"/>
    <cellStyle name="常规 2 7 7 3 9" xfId="39864"/>
    <cellStyle name="常规 2 7 18 9" xfId="39865"/>
    <cellStyle name="常规 2 7 18 9 2" xfId="39866"/>
    <cellStyle name="常规 2 7 7 4 9" xfId="39867"/>
    <cellStyle name="常规 2 7 19 10 2" xfId="39868"/>
    <cellStyle name="常规 2 7 19 11 2" xfId="39869"/>
    <cellStyle name="常规 2 7 19 12" xfId="39870"/>
    <cellStyle name="常规 2 7 19 13" xfId="39871"/>
    <cellStyle name="常规 2 7 19 3" xfId="39872"/>
    <cellStyle name="常规 2 7 19 3 2" xfId="39873"/>
    <cellStyle name="常规 2 7 19 4" xfId="39874"/>
    <cellStyle name="常规 2 7 19 4 2" xfId="39875"/>
    <cellStyle name="常规 2 7 19 5" xfId="39876"/>
    <cellStyle name="常规 2 7 19 5 2" xfId="39877"/>
    <cellStyle name="常规 2 7 19 6" xfId="39878"/>
    <cellStyle name="常规 2 7 19 6 2" xfId="39879"/>
    <cellStyle name="常规 2 7 19 9" xfId="39880"/>
    <cellStyle name="常规 2 7 2" xfId="39881"/>
    <cellStyle name="常规 2 7 2 10 2" xfId="39882"/>
    <cellStyle name="常规 2 7 2 10 2 2" xfId="39883"/>
    <cellStyle name="常规 2 7 2 10 3 2" xfId="39884"/>
    <cellStyle name="常规 2 7 2 10 4" xfId="39885"/>
    <cellStyle name="常规 2 7 2 10 4 2" xfId="39886"/>
    <cellStyle name="常规 2 7 2 10 5" xfId="39887"/>
    <cellStyle name="常规 2 7 2 10 5 2" xfId="39888"/>
    <cellStyle name="常规 2 7 2 10 6" xfId="39889"/>
    <cellStyle name="常规 2 7 2 10 6 2" xfId="39890"/>
    <cellStyle name="常规 2 7 2 10 7" xfId="39891"/>
    <cellStyle name="常规 2 7 2 10 7 2" xfId="39892"/>
    <cellStyle name="常规 2 7 2 10 8 2" xfId="39893"/>
    <cellStyle name="常规 2 7 2 11 2" xfId="39894"/>
    <cellStyle name="常规 2 7 2 11 3 2" xfId="39895"/>
    <cellStyle name="常规 2 7 2 11 4" xfId="39896"/>
    <cellStyle name="常规 2 7 2 11 4 2" xfId="39897"/>
    <cellStyle name="常规 2 7 2 11 5" xfId="39898"/>
    <cellStyle name="常规 2 7 2 11 6" xfId="39899"/>
    <cellStyle name="常规 2 7 2 11 7" xfId="39900"/>
    <cellStyle name="常规 2 7 2 11 8 2" xfId="39901"/>
    <cellStyle name="常规 2 7 2 12" xfId="39902"/>
    <cellStyle name="常规 2 7 2 12 2" xfId="39903"/>
    <cellStyle name="常规 2 7 2 12 3 2" xfId="39904"/>
    <cellStyle name="常规 2 7 2 12 4" xfId="39905"/>
    <cellStyle name="常规 2 7 2 12 5" xfId="39906"/>
    <cellStyle name="常规 2 7 2 12 5 2" xfId="39907"/>
    <cellStyle name="常规 2 7 2 12 6" xfId="39908"/>
    <cellStyle name="常规 2 7 2 12 6 2" xfId="39909"/>
    <cellStyle name="常规 2 7 2 12 7" xfId="39910"/>
    <cellStyle name="常规 2 7 2 12 8 2" xfId="39911"/>
    <cellStyle name="常规 2 7 2 13" xfId="39912"/>
    <cellStyle name="常规 2 7 2 13 10" xfId="39913"/>
    <cellStyle name="常规 2 7 2 13 10 2" xfId="39914"/>
    <cellStyle name="常规 2 7 2 13 11" xfId="39915"/>
    <cellStyle name="常规 2 7 2 13 11 2" xfId="39916"/>
    <cellStyle name="常规 2 7 2 13 13" xfId="39917"/>
    <cellStyle name="常规 2 7 2 13 4" xfId="39918"/>
    <cellStyle name="常规 2 7 2 13 5" xfId="39919"/>
    <cellStyle name="常规 2 7 2 13 6" xfId="39920"/>
    <cellStyle name="常规 2 7 2 13 7" xfId="39921"/>
    <cellStyle name="常规 2 7 2 13 7 2" xfId="39922"/>
    <cellStyle name="常规 2 7 2 14 10" xfId="39923"/>
    <cellStyle name="常规 2 7 2 14 10 2" xfId="39924"/>
    <cellStyle name="常规 2 7 2 14 11" xfId="39925"/>
    <cellStyle name="常规 2 7 2 14 11 2" xfId="39926"/>
    <cellStyle name="常规 2 7 2 14 12" xfId="39927"/>
    <cellStyle name="常规 2 7 3 2 9 6 2" xfId="39928"/>
    <cellStyle name="常规 2 7 2 14 13" xfId="39929"/>
    <cellStyle name="常规 4 7 3 2" xfId="39930"/>
    <cellStyle name="常规 2 7 2 14 4" xfId="39931"/>
    <cellStyle name="常规 2 7 2 6 2 2" xfId="39932"/>
    <cellStyle name="常规 2 7 2 14 5" xfId="39933"/>
    <cellStyle name="常规 2 7 2 14 6" xfId="39934"/>
    <cellStyle name="常规 2 7 4 15 10 2" xfId="39935"/>
    <cellStyle name="常规 2 7 2 14 7" xfId="39936"/>
    <cellStyle name="常规 6 3 2_BCNS01标段清单细目" xfId="39937"/>
    <cellStyle name="常规 2 7 2 14 7 2" xfId="39938"/>
    <cellStyle name="常规 2 7 2 14 8 2" xfId="39939"/>
    <cellStyle name="常规 2 7 2 15" xfId="39940"/>
    <cellStyle name="常规 2 7 2 15 10 2" xfId="39941"/>
    <cellStyle name="常规 2 7 2 15 11" xfId="39942"/>
    <cellStyle name="常规 2 7 2 15 11 2" xfId="39943"/>
    <cellStyle name="常规 2 7 2 15 12" xfId="39944"/>
    <cellStyle name="常规 2 7 2 15 13" xfId="39945"/>
    <cellStyle name="常规 4 7 8 2" xfId="39946"/>
    <cellStyle name="常规 2 7 2 15 4" xfId="39947"/>
    <cellStyle name="常规 2 7 2 6 3 2" xfId="39948"/>
    <cellStyle name="常规 2 7 2 15 5" xfId="39949"/>
    <cellStyle name="常规 2 7 2 15 7" xfId="39950"/>
    <cellStyle name="常规 2 7 2 15 8" xfId="39951"/>
    <cellStyle name="常规 2 7 2 16" xfId="39952"/>
    <cellStyle name="常规 2 7 2 17" xfId="39953"/>
    <cellStyle name="常规 36 2 11 2" xfId="39954"/>
    <cellStyle name="常规 2 7 2 2 9 4 2" xfId="39955"/>
    <cellStyle name="常规 2 7 2 18" xfId="39956"/>
    <cellStyle name="常规 2 7 2 2" xfId="39957"/>
    <cellStyle name="常规 2 7 2 2 11 3" xfId="39958"/>
    <cellStyle name="常规 2 7 2 2 11 4" xfId="39959"/>
    <cellStyle name="常规 2 7 2 2 11 5" xfId="39960"/>
    <cellStyle name="常规 2 7 2 2 11 6" xfId="39961"/>
    <cellStyle name="常规 2 7 2 2 11 7 2" xfId="39962"/>
    <cellStyle name="常规 8 2 2 14 3" xfId="39963"/>
    <cellStyle name="常规 2 7 2 2 12 10" xfId="39964"/>
    <cellStyle name="常规 2 7 2 2 12 10 2" xfId="39965"/>
    <cellStyle name="常规 2 7 2 2 12 11" xfId="39966"/>
    <cellStyle name="常规 2 7 3 2 8 6 2" xfId="39967"/>
    <cellStyle name="常规 2 7 2 2 12 11 2" xfId="39968"/>
    <cellStyle name="常规 2 7 2 2 12 12" xfId="39969"/>
    <cellStyle name="常规 4 6 3 2" xfId="39970"/>
    <cellStyle name="常规 2 7 2 2 12 3" xfId="39971"/>
    <cellStyle name="常规 2 7 2 2 12 4" xfId="39972"/>
    <cellStyle name="常规 2 7 2 2 12 5" xfId="39973"/>
    <cellStyle name="常规 2 7 2 2 12 6" xfId="39974"/>
    <cellStyle name="常规 2 7 2 2 13 2" xfId="39975"/>
    <cellStyle name="常规 2 7 2 2 13 2 2" xfId="39976"/>
    <cellStyle name="常规 26 14 4" xfId="39977"/>
    <cellStyle name="常规 31 14 4" xfId="39978"/>
    <cellStyle name="常规 2 7 2 2 13 4" xfId="39979"/>
    <cellStyle name="常规 2 7 2 2 13 4 2" xfId="39980"/>
    <cellStyle name="常规 2 7 2 2 13 7 2" xfId="39981"/>
    <cellStyle name="常规 2 7 2 2 14 2" xfId="39982"/>
    <cellStyle name="常规 2 7 2 2 14 2 2" xfId="39983"/>
    <cellStyle name="常规 2 7 2 2 14 4" xfId="39984"/>
    <cellStyle name="常规 2 7 2 2 14 5 2" xfId="39985"/>
    <cellStyle name="常规 2 7 2 2 14 6" xfId="39986"/>
    <cellStyle name="常规 2 7 2 2 14 6 2" xfId="39987"/>
    <cellStyle name="常规 2 7 2 2 14 7 2" xfId="39988"/>
    <cellStyle name="常规 2 7 2 2 14 9" xfId="39989"/>
    <cellStyle name="常规 2 7 2 2 20 2" xfId="39990"/>
    <cellStyle name="常规 2 7 2 2 15 2" xfId="39991"/>
    <cellStyle name="常规 2 7 2 2 21" xfId="39992"/>
    <cellStyle name="常规 2 7 2 2 16" xfId="39993"/>
    <cellStyle name="常规 2 7 2 2 21 2" xfId="39994"/>
    <cellStyle name="常规 2 7 2 2 16 2" xfId="39995"/>
    <cellStyle name="常规 2 7 2 2 22" xfId="39996"/>
    <cellStyle name="常规 2 7 2 2 17" xfId="39997"/>
    <cellStyle name="常规 2 7 2 2 23" xfId="39998"/>
    <cellStyle name="常规 2 7 2 2 18" xfId="39999"/>
    <cellStyle name="常规 2 7 2 2 2" xfId="40000"/>
    <cellStyle name="常规 2 7 2 2 2 11" xfId="40001"/>
    <cellStyle name="常规 4 4 14" xfId="40002"/>
    <cellStyle name="常规 2 7 2 2 2 11 2" xfId="40003"/>
    <cellStyle name="常规 4 4 14 2" xfId="40004"/>
    <cellStyle name="常规 2 7 2 2 2 12" xfId="40005"/>
    <cellStyle name="常规 4 4 15" xfId="40006"/>
    <cellStyle name="常规 2 7 2 2 2 13" xfId="40007"/>
    <cellStyle name="常规 4 4 16" xfId="40008"/>
    <cellStyle name="常规 2 7 2 2 2 14" xfId="40009"/>
    <cellStyle name="常规 4 4 17" xfId="40010"/>
    <cellStyle name="常规 2 7 2 2 2 2 2" xfId="40011"/>
    <cellStyle name="常规 2 7 2 2 2 3 2" xfId="40012"/>
    <cellStyle name="常规 2 7 2 2 2 5 2" xfId="40013"/>
    <cellStyle name="常规 8 9 2 3" xfId="40014"/>
    <cellStyle name="常规 2 7 2 2 25" xfId="40015"/>
    <cellStyle name="常规 2 7 2 2 27" xfId="40016"/>
    <cellStyle name="常规 2 7 2 2 3" xfId="40017"/>
    <cellStyle name="常规 2 7 2 2 3 2" xfId="40018"/>
    <cellStyle name="常规 2 7 2 2 3 3 2" xfId="40019"/>
    <cellStyle name="常规 2 7 2 2 3 4" xfId="40020"/>
    <cellStyle name="常规 2 7 2 2 3 5" xfId="40021"/>
    <cellStyle name="常规 2 7 2 2 4" xfId="40022"/>
    <cellStyle name="常规 2 7 2 2 4 2 2" xfId="40023"/>
    <cellStyle name="常规 2 7 2 2 4 4" xfId="40024"/>
    <cellStyle name="常规 2 7 2 2 4 5" xfId="40025"/>
    <cellStyle name="常规 2 7 2 2 4 5 2" xfId="40026"/>
    <cellStyle name="常规 2 7 2 2 5" xfId="40027"/>
    <cellStyle name="常规 2 7 2 2 5 10" xfId="40028"/>
    <cellStyle name="常规 4 7 13" xfId="40029"/>
    <cellStyle name="常规 2 7 2 2 5 11" xfId="40030"/>
    <cellStyle name="常规 4 7 14" xfId="40031"/>
    <cellStyle name="常规 2 7 2 2 5 12" xfId="40032"/>
    <cellStyle name="常规 4 7 15" xfId="40033"/>
    <cellStyle name="常规 2 7 2 2 5 14" xfId="40034"/>
    <cellStyle name="常规 4 7 17" xfId="40035"/>
    <cellStyle name="常规 2 7 2 2 5 2" xfId="40036"/>
    <cellStyle name="常规 2 7 2 2 5 2 2" xfId="40037"/>
    <cellStyle name="常规 2 7 2 2 5 3 2" xfId="40038"/>
    <cellStyle name="常规 2 7 2 2 5 4" xfId="40039"/>
    <cellStyle name="常规 25 12 2 2" xfId="40040"/>
    <cellStyle name="常规 30 12 2 2" xfId="40041"/>
    <cellStyle name="常规 2 7 2 2 5 5" xfId="40042"/>
    <cellStyle name="常规 2 7 2 2 5 6" xfId="40043"/>
    <cellStyle name="常规 2 7 2 2 5 8" xfId="40044"/>
    <cellStyle name="常规 2 7 2 2 5 9" xfId="40045"/>
    <cellStyle name="常规 2 7 2 2 6" xfId="40046"/>
    <cellStyle name="常规 2 7 2 2 6 10 2" xfId="40047"/>
    <cellStyle name="常规 4 8 13 2" xfId="40048"/>
    <cellStyle name="常规 2 7 2 2 6 12" xfId="40049"/>
    <cellStyle name="常规 4 8 15" xfId="40050"/>
    <cellStyle name="常规 2 7 2 2 6 14" xfId="40051"/>
    <cellStyle name="常规 4 8 17" xfId="40052"/>
    <cellStyle name="常规 2 7 2 2 6 3 2" xfId="40053"/>
    <cellStyle name="常规 2 7 2 2 6 4" xfId="40054"/>
    <cellStyle name="常规 25 12 3 2" xfId="40055"/>
    <cellStyle name="常规 30 12 3 2" xfId="40056"/>
    <cellStyle name="常规 2 7 2 2 6 5" xfId="40057"/>
    <cellStyle name="常规 2 7 2 2 6 6" xfId="40058"/>
    <cellStyle name="常规 2 7 2 2 6 8" xfId="40059"/>
    <cellStyle name="常规 2 7 2 2 6 9" xfId="40060"/>
    <cellStyle name="常规 2 7 2 2 6 9 2" xfId="40061"/>
    <cellStyle name="常规 2 7 2 2 7" xfId="40062"/>
    <cellStyle name="常规 2 7 2 2 7 12" xfId="40063"/>
    <cellStyle name="常规 4 9 15" xfId="40064"/>
    <cellStyle name="常规 2 7 2 2 7 13" xfId="40065"/>
    <cellStyle name="常规 4 9 16" xfId="40066"/>
    <cellStyle name="常规 2 7 2 2 7 14" xfId="40067"/>
    <cellStyle name="常规 4 9 17" xfId="40068"/>
    <cellStyle name="常规 2 7 2 2 7 2 2" xfId="40069"/>
    <cellStyle name="常规 2 7 2 2 7 3 2" xfId="40070"/>
    <cellStyle name="常规 2 7 2 2 7 5 2" xfId="40071"/>
    <cellStyle name="常规 2 7 2 2 7 6" xfId="40072"/>
    <cellStyle name="常规 2 7 2 2 7 6 2" xfId="40073"/>
    <cellStyle name="常规 2 7 2 2 7 7 2" xfId="40074"/>
    <cellStyle name="常规 2 7 2 2 7 8" xfId="40075"/>
    <cellStyle name="常规 2 7 2 2 7 8 2" xfId="40076"/>
    <cellStyle name="常规 2 7 2 2 7 9" xfId="40077"/>
    <cellStyle name="常规 2 7 2 2 8 10 2" xfId="40078"/>
    <cellStyle name="常规 2 7 2 2 8 14" xfId="40079"/>
    <cellStyle name="常规 2 7 2 2 8 2" xfId="40080"/>
    <cellStyle name="常规 2 7 2 2 8 3 2" xfId="40081"/>
    <cellStyle name="常规 2 7 2 2 8 4" xfId="40082"/>
    <cellStyle name="常规 25 12 5 2" xfId="40083"/>
    <cellStyle name="常规 30 12 5 2" xfId="40084"/>
    <cellStyle name="常规 2 7 2 2 8 5 2" xfId="40085"/>
    <cellStyle name="常规 2 7 2 2 8 6" xfId="40086"/>
    <cellStyle name="常规 2 7 2 2 8 6 2" xfId="40087"/>
    <cellStyle name="常规 2 7 2 2 8 7 2" xfId="40088"/>
    <cellStyle name="常规 4 9 10 13" xfId="40089"/>
    <cellStyle name="常规 2 7 2 2 8 8" xfId="40090"/>
    <cellStyle name="常规 2 7 2 2 8 8 2" xfId="40091"/>
    <cellStyle name="常规 2 7 2 2 8 9" xfId="40092"/>
    <cellStyle name="常规 2 7 2 2 8 9 2" xfId="40093"/>
    <cellStyle name="常规 2 7 2 3 7" xfId="40094"/>
    <cellStyle name="常规 2 7 2 2 9 10 2" xfId="40095"/>
    <cellStyle name="常规 2 7 2 2 9 11" xfId="40096"/>
    <cellStyle name="常规 2 7 2 2 9 12" xfId="40097"/>
    <cellStyle name="常规 2 7 2 2 9 14" xfId="40098"/>
    <cellStyle name="常规 2 7 2 2 9 2 2" xfId="40099"/>
    <cellStyle name="常规 4 9 14 13" xfId="40100"/>
    <cellStyle name="常规 2 7 2 2 9 3 2" xfId="40101"/>
    <cellStyle name="常规 2 7 2 2 9 4" xfId="40102"/>
    <cellStyle name="常规 25 12 6 2" xfId="40103"/>
    <cellStyle name="常规 30 12 6 2" xfId="40104"/>
    <cellStyle name="常规 2 7 2 2 9 5 2" xfId="40105"/>
    <cellStyle name="常规 2 7 2 2 9 6" xfId="40106"/>
    <cellStyle name="常规 2 7 2 2 9 7 2" xfId="40107"/>
    <cellStyle name="常规 2 7 2 2 9 8" xfId="40108"/>
    <cellStyle name="常规 2 7 2 2 9 8 2" xfId="40109"/>
    <cellStyle name="常规 2 7 2 2 9 9" xfId="40110"/>
    <cellStyle name="常规 2 7 2 2 9 9 2" xfId="40111"/>
    <cellStyle name="常规 2 7 3 18" xfId="40112"/>
    <cellStyle name="常规 2 7 2 3" xfId="40113"/>
    <cellStyle name="常规 2 7 2 3 10" xfId="40114"/>
    <cellStyle name="常规 2 7 2 3 10 2" xfId="40115"/>
    <cellStyle name="常规 2 7 2 3 2" xfId="40116"/>
    <cellStyle name="常规 2 7 2 3 2 2" xfId="40117"/>
    <cellStyle name="常规 2 7 2 3 3" xfId="40118"/>
    <cellStyle name="常规 2 7 2 3 3 2" xfId="40119"/>
    <cellStyle name="常规 2 7 2 3 4" xfId="40120"/>
    <cellStyle name="常规 2 7 2 3 4 2" xfId="40121"/>
    <cellStyle name="常规 2 7 2 3 5" xfId="40122"/>
    <cellStyle name="常规 2 7 2 3 5 2" xfId="40123"/>
    <cellStyle name="常规 2 7 2 3 6" xfId="40124"/>
    <cellStyle name="常规 2 7 2 4 2" xfId="40125"/>
    <cellStyle name="常规 2 7 2 4 5 2" xfId="40126"/>
    <cellStyle name="常规 3 2 15 3" xfId="40127"/>
    <cellStyle name="常规 2 7 2 4 6 2" xfId="40128"/>
    <cellStyle name="常规 2 7 2 4 7 2" xfId="40129"/>
    <cellStyle name="常规 2 7 2 5" xfId="40130"/>
    <cellStyle name="常规 2 7 4 9 8 2" xfId="40131"/>
    <cellStyle name="常规 2 7 2 5 2" xfId="40132"/>
    <cellStyle name="常规 2 7 2 5 2 2" xfId="40133"/>
    <cellStyle name="常规 2 7 2 5 3" xfId="40134"/>
    <cellStyle name="常规 2 7 2 5 3 2" xfId="40135"/>
    <cellStyle name="常规 2 7 2 5 4" xfId="40136"/>
    <cellStyle name="常规 2 7 2 5 4 2" xfId="40137"/>
    <cellStyle name="常规 2 7 2 5 5" xfId="40138"/>
    <cellStyle name="常规 2 7 2 5 5 2" xfId="40139"/>
    <cellStyle name="常规 2 7 2 5 6" xfId="40140"/>
    <cellStyle name="常规 8 8 2 2 2" xfId="40141"/>
    <cellStyle name="常规 2 7 2 5 6 2" xfId="40142"/>
    <cellStyle name="常规 2 7 2 5 7" xfId="40143"/>
    <cellStyle name="常规 8 8 2 2 3" xfId="40144"/>
    <cellStyle name="常规 2 7 2 5 7 2" xfId="40145"/>
    <cellStyle name="常规 2 7 2 5 8 2" xfId="40146"/>
    <cellStyle name="常规 2 7 2 5 9" xfId="40147"/>
    <cellStyle name="常规 2 7 2 5 9 2" xfId="40148"/>
    <cellStyle name="常规 2 7 2 6" xfId="40149"/>
    <cellStyle name="常规 2 7 2 6 2" xfId="40150"/>
    <cellStyle name="常规 2 7 2 6 3" xfId="40151"/>
    <cellStyle name="常规 2 7 2 6 4" xfId="40152"/>
    <cellStyle name="常规 2 7 2 6 5" xfId="40153"/>
    <cellStyle name="常规 2 7 2 6 5 2" xfId="40154"/>
    <cellStyle name="常规 2 7 2 6 6" xfId="40155"/>
    <cellStyle name="常规 8 8 2 3 2" xfId="40156"/>
    <cellStyle name="常规 2 7 2 6 6 2" xfId="40157"/>
    <cellStyle name="常规 2 7 2 6 7" xfId="40158"/>
    <cellStyle name="常规 8 8 2 3 3" xfId="40159"/>
    <cellStyle name="常规 2 7 2 6 7 2" xfId="40160"/>
    <cellStyle name="常规 2 7 2 6 8 2" xfId="40161"/>
    <cellStyle name="常规 2 7 2 6 9" xfId="40162"/>
    <cellStyle name="常规 2 7 2 7 12" xfId="40163"/>
    <cellStyle name="常规 4 9 3 14" xfId="40164"/>
    <cellStyle name="常规 2 7 2 7 13" xfId="40165"/>
    <cellStyle name="常规 2 7 2 7 14" xfId="40166"/>
    <cellStyle name="常规 2 7 2 7 2" xfId="40167"/>
    <cellStyle name="常规 2 7 2 7 2 2" xfId="40168"/>
    <cellStyle name="常规 2 7 2 7 3" xfId="40169"/>
    <cellStyle name="常规 2 7 2 7 3 2" xfId="40170"/>
    <cellStyle name="常规 2 7 2 7 5" xfId="40171"/>
    <cellStyle name="常规 2 7 2 7 5 2" xfId="40172"/>
    <cellStyle name="常规 2 7 2 7 6" xfId="40173"/>
    <cellStyle name="常规 8 8 2 4 2" xfId="40174"/>
    <cellStyle name="常规 2 7 2 7 6 2" xfId="40175"/>
    <cellStyle name="常规 2 7 2 7 7" xfId="40176"/>
    <cellStyle name="常规 8 8 2 4 3" xfId="40177"/>
    <cellStyle name="常规 2 7 2 7 7 2" xfId="40178"/>
    <cellStyle name="常规 2 7 2 7 9" xfId="40179"/>
    <cellStyle name="常规 2 7 2 8 10" xfId="40180"/>
    <cellStyle name="常规 2 9 2 13 10 2" xfId="40181"/>
    <cellStyle name="常规 4 9 4 12" xfId="40182"/>
    <cellStyle name="常规 2 7 2 8 12" xfId="40183"/>
    <cellStyle name="常规 2 7 4 9 6 2" xfId="40184"/>
    <cellStyle name="常规 4 9 4 14" xfId="40185"/>
    <cellStyle name="常规 2 7 2 8 13" xfId="40186"/>
    <cellStyle name="常规 2 7 2 8 14" xfId="40187"/>
    <cellStyle name="常规 2 7 2 8 2" xfId="40188"/>
    <cellStyle name="常规 2 7 2 8 2 2" xfId="40189"/>
    <cellStyle name="常规 4 9 12 12" xfId="40190"/>
    <cellStyle name="常规 2 7 2 8 3" xfId="40191"/>
    <cellStyle name="常规 2 7 2 8 3 2" xfId="40192"/>
    <cellStyle name="常规 2 7 2 8 4 2" xfId="40193"/>
    <cellStyle name="常规 2 7 2 8 5" xfId="40194"/>
    <cellStyle name="常规 2 7 2 8 5 2" xfId="40195"/>
    <cellStyle name="常规 2 7 2 8 6" xfId="40196"/>
    <cellStyle name="常规 8 8 2 5 2" xfId="40197"/>
    <cellStyle name="常规 2 7 2 8 7" xfId="40198"/>
    <cellStyle name="常规 8 8 2 5 3" xfId="40199"/>
    <cellStyle name="常规 2 7 2 8 7 2" xfId="40200"/>
    <cellStyle name="常规 4 9 13 12" xfId="40201"/>
    <cellStyle name="常规 2 7 2 8 8" xfId="40202"/>
    <cellStyle name="常规 8 8 2 5 4" xfId="40203"/>
    <cellStyle name="常规 2 7 2 8 8 2" xfId="40204"/>
    <cellStyle name="常规 2 7 2 8 9" xfId="40205"/>
    <cellStyle name="常规 2 7 2 8 9 2" xfId="40206"/>
    <cellStyle name="常规 2 7 2 9" xfId="40207"/>
    <cellStyle name="常规 2 7 2 9 10" xfId="40208"/>
    <cellStyle name="常规 2 7 5 3" xfId="40209"/>
    <cellStyle name="常规 4 9 5 12" xfId="40210"/>
    <cellStyle name="常规 2 7 2 9 2" xfId="40211"/>
    <cellStyle name="常规 2 7 2 9 2 2" xfId="40212"/>
    <cellStyle name="常规 3 3 12 3" xfId="40213"/>
    <cellStyle name="常规 2 7 2 9 3" xfId="40214"/>
    <cellStyle name="常规 2 7 2 9 3 2" xfId="40215"/>
    <cellStyle name="常规 3 3 13 3" xfId="40216"/>
    <cellStyle name="常规 2 7 2 9 4" xfId="40217"/>
    <cellStyle name="常规 2 7 2 9 4 2" xfId="40218"/>
    <cellStyle name="常规 2 7 5 17" xfId="40219"/>
    <cellStyle name="常规 3 3 14 3" xfId="40220"/>
    <cellStyle name="常规 2 7 2 9 5 2" xfId="40221"/>
    <cellStyle name="常规 3 3 15 3" xfId="40222"/>
    <cellStyle name="常规 2 7 2 9 6" xfId="40223"/>
    <cellStyle name="常规 8 8 2 6 2" xfId="40224"/>
    <cellStyle name="常规 2 7 2 9 6 2" xfId="40225"/>
    <cellStyle name="常规 2 7 2 9 7" xfId="40226"/>
    <cellStyle name="常规 8 8 2 6 3" xfId="40227"/>
    <cellStyle name="常规 2 7 2 9 7 2" xfId="40228"/>
    <cellStyle name="常规 2 7 2 9 8" xfId="40229"/>
    <cellStyle name="常规 8 8 2 6 4" xfId="40230"/>
    <cellStyle name="常规 2 7 2 9 8 2" xfId="40231"/>
    <cellStyle name="常规 2 7 2 9 9" xfId="40232"/>
    <cellStyle name="常规 2 7 2 9 9 2" xfId="40233"/>
    <cellStyle name="常规 2 7 6 17" xfId="40234"/>
    <cellStyle name="常规 2 7 2_BCNS01标段清单细目" xfId="40235"/>
    <cellStyle name="常规 2 7 29 2" xfId="40236"/>
    <cellStyle name="常规 2 7 3" xfId="40237"/>
    <cellStyle name="常规 2 7 3 10" xfId="40238"/>
    <cellStyle name="常规 2 7 3 10 12" xfId="40239"/>
    <cellStyle name="常规 3 7 2 13" xfId="40240"/>
    <cellStyle name="常规 2 7 3 10 14" xfId="40241"/>
    <cellStyle name="常规 3 7 2 15" xfId="40242"/>
    <cellStyle name="常规 2 7 3 10 2" xfId="40243"/>
    <cellStyle name="常规 2 7 3 10 2 2" xfId="40244"/>
    <cellStyle name="常规 35 5 13" xfId="40245"/>
    <cellStyle name="常规 4 6 3" xfId="40246"/>
    <cellStyle name="常规 2 7 3 10 3 2" xfId="40247"/>
    <cellStyle name="常规 4 7 3" xfId="40248"/>
    <cellStyle name="常规 2 7 3 10 4" xfId="40249"/>
    <cellStyle name="常规 2 7 3 10 4 2" xfId="40250"/>
    <cellStyle name="常规 4 8 3" xfId="40251"/>
    <cellStyle name="常规 2 7 3 10 5" xfId="40252"/>
    <cellStyle name="常规 2 7 3 10 5 2" xfId="40253"/>
    <cellStyle name="常规 4 9 3" xfId="40254"/>
    <cellStyle name="常规 2 7 3 10 6" xfId="40255"/>
    <cellStyle name="常规 2 7 3 10 6 2" xfId="40256"/>
    <cellStyle name="常规 2 7 3 10 7" xfId="40257"/>
    <cellStyle name="常规 2 7 3 10 7 2" xfId="40258"/>
    <cellStyle name="常规 35 6 13" xfId="40259"/>
    <cellStyle name="常规 2 7 3 10 8" xfId="40260"/>
    <cellStyle name="常规 2 7 3 10 8 2" xfId="40261"/>
    <cellStyle name="常规 2 7 3 11 8 2" xfId="40262"/>
    <cellStyle name="常规 2 7 3 11 9 2" xfId="40263"/>
    <cellStyle name="常规 2 7 3 12" xfId="40264"/>
    <cellStyle name="常规 2 7 3 12 2" xfId="40265"/>
    <cellStyle name="常规 2 7 3 12 4" xfId="40266"/>
    <cellStyle name="常规 2 7 3 12 5" xfId="40267"/>
    <cellStyle name="常规 2 7 3 12 6 2" xfId="40268"/>
    <cellStyle name="常规 2 7 3 12 7" xfId="40269"/>
    <cellStyle name="常规 6 4_BCNS01标段清单细目" xfId="40270"/>
    <cellStyle name="常规 2 7 3 12 8" xfId="40271"/>
    <cellStyle name="常规 2 7 3 12 9" xfId="40272"/>
    <cellStyle name="常规 2 7 3 13" xfId="40273"/>
    <cellStyle name="常规 2 7 3 13 10" xfId="40274"/>
    <cellStyle name="常规 2 7 3 13 11" xfId="40275"/>
    <cellStyle name="常规 2 7 3 13 12" xfId="40276"/>
    <cellStyle name="常规 2 7 3 13 13" xfId="40277"/>
    <cellStyle name="常规 2 7 3 13 14" xfId="40278"/>
    <cellStyle name="常规 2 7 3 13 2" xfId="40279"/>
    <cellStyle name="常规 2 7 3 13 2 2" xfId="40280"/>
    <cellStyle name="常规 7 6 3" xfId="40281"/>
    <cellStyle name="常规 2 7 3 13 4" xfId="40282"/>
    <cellStyle name="常规 2 7 3 13 4 2" xfId="40283"/>
    <cellStyle name="常规 7 8 3" xfId="40284"/>
    <cellStyle name="常规 2 7 3 13 5" xfId="40285"/>
    <cellStyle name="常规 2 7 3 13 6 2" xfId="40286"/>
    <cellStyle name="常规 2 7 3 13 7" xfId="40287"/>
    <cellStyle name="常规 2 7 3 13 7 2" xfId="40288"/>
    <cellStyle name="常规 2 7 3 13 8" xfId="40289"/>
    <cellStyle name="常规 2 7 3 13 9" xfId="40290"/>
    <cellStyle name="常规 2 7 3 13 9 2" xfId="40291"/>
    <cellStyle name="常规 2 7 4 10 9" xfId="40292"/>
    <cellStyle name="常规 2 7 3 14" xfId="40293"/>
    <cellStyle name="常规 2 7 3 14 10" xfId="40294"/>
    <cellStyle name="常规 2 7 3 14 12" xfId="40295"/>
    <cellStyle name="常规 2 7 3 14 14" xfId="40296"/>
    <cellStyle name="常规 2 7 3 14 2" xfId="40297"/>
    <cellStyle name="常规 2 7 3 14 2 2" xfId="40298"/>
    <cellStyle name="常规 8 6 3" xfId="40299"/>
    <cellStyle name="常规 2 7 3 14 3 2" xfId="40300"/>
    <cellStyle name="常规 8 7 3" xfId="40301"/>
    <cellStyle name="常规 2 7 3 14 4" xfId="40302"/>
    <cellStyle name="常规 2 7 3 14 4 2" xfId="40303"/>
    <cellStyle name="常规 8 8 3" xfId="40304"/>
    <cellStyle name="常规 2 7 3 14 5" xfId="40305"/>
    <cellStyle name="常规 2 7 3 14 5 2" xfId="40306"/>
    <cellStyle name="常规 8 9 3" xfId="40307"/>
    <cellStyle name="常规 2 7 3 14 6 2" xfId="40308"/>
    <cellStyle name="常规 2 7 3 14 7" xfId="40309"/>
    <cellStyle name="常规 2 7 3 14 7 2" xfId="40310"/>
    <cellStyle name="常规 2 7 3 14 8" xfId="40311"/>
    <cellStyle name="常规 2 7 3 14 8 2" xfId="40312"/>
    <cellStyle name="常规 2 7 3 14 9 2" xfId="40313"/>
    <cellStyle name="常规 2 7 3 15 12" xfId="40314"/>
    <cellStyle name="常规 2 7 3 15 14" xfId="40315"/>
    <cellStyle name="常规 2 7 3 15 2" xfId="40316"/>
    <cellStyle name="常规 2 7 3 15 2 2" xfId="40317"/>
    <cellStyle name="常规 36 5 13" xfId="40318"/>
    <cellStyle name="常规 2 7 3 15 3" xfId="40319"/>
    <cellStyle name="常规 2 7 3 15 3 2" xfId="40320"/>
    <cellStyle name="常规 2 7 3 15 4" xfId="40321"/>
    <cellStyle name="常规 2 7 3 15 4 2" xfId="40322"/>
    <cellStyle name="常规 2 7 3 15 5" xfId="40323"/>
    <cellStyle name="常规 2 7 3 15 5 2" xfId="40324"/>
    <cellStyle name="常规 2 7 3 15 6 2" xfId="40325"/>
    <cellStyle name="常规 2 7 3 15 7" xfId="40326"/>
    <cellStyle name="常规 2 7 3 15 7 2" xfId="40327"/>
    <cellStyle name="常规 36 6 13" xfId="40328"/>
    <cellStyle name="常规 2 7 3 15 8" xfId="40329"/>
    <cellStyle name="常规 2 7 3 15 8 2" xfId="40330"/>
    <cellStyle name="常规 2 7 3 16" xfId="40331"/>
    <cellStyle name="常规 2 7 3 17" xfId="40332"/>
    <cellStyle name="常规 2 7 3 2" xfId="40333"/>
    <cellStyle name="常规 2 7 3 2 16" xfId="40334"/>
    <cellStyle name="常规 2 7 3 2 21" xfId="40335"/>
    <cellStyle name="常规 2 7 3 2 16 2" xfId="40336"/>
    <cellStyle name="常规 2 7 3 2 21 2" xfId="40337"/>
    <cellStyle name="常规 2 7 3 2 17" xfId="40338"/>
    <cellStyle name="常规 2 7 3 2 22" xfId="40339"/>
    <cellStyle name="常规 2 7 3 2 18 2" xfId="40340"/>
    <cellStyle name="常规 2 7 3 2 23 2" xfId="40341"/>
    <cellStyle name="常规 2 7 3 2 19" xfId="40342"/>
    <cellStyle name="常规 2 7 3 2 24" xfId="40343"/>
    <cellStyle name="常规 2 7 3 2 19 2" xfId="40344"/>
    <cellStyle name="常规 2 7 3 2 24 2" xfId="40345"/>
    <cellStyle name="常规 2 7 3 2 2" xfId="40346"/>
    <cellStyle name="常规 2 7 3 2 2 10" xfId="40347"/>
    <cellStyle name="常规 8 16 2" xfId="40348"/>
    <cellStyle name="常规 8 21 2" xfId="40349"/>
    <cellStyle name="常规 2 7 3 2 2 10 2" xfId="40350"/>
    <cellStyle name="常规 2 7 3 2 2 11" xfId="40351"/>
    <cellStyle name="常规 8 16 3" xfId="40352"/>
    <cellStyle name="常规 8 21 3" xfId="40353"/>
    <cellStyle name="常规 2 7 3 2 2 11 2" xfId="40354"/>
    <cellStyle name="常规 2 7 3 2 2 13" xfId="40355"/>
    <cellStyle name="常规 2 7 3 2 2 14" xfId="40356"/>
    <cellStyle name="常规 2 7 3 2 2 2" xfId="40357"/>
    <cellStyle name="常规 2 7 3 2 2 2 2" xfId="40358"/>
    <cellStyle name="常规 2 7 3 2 2 3" xfId="40359"/>
    <cellStyle name="常规 2 7 3 2 2 3 2" xfId="40360"/>
    <cellStyle name="常规 2 7 3 2 2 4" xfId="40361"/>
    <cellStyle name="常规 2 7 3 2 2 4 2" xfId="40362"/>
    <cellStyle name="常规 2 7 3 2 2 5" xfId="40363"/>
    <cellStyle name="常规 2 7 3 2 2 5 2" xfId="40364"/>
    <cellStyle name="常规 2 7 3 2 2 6" xfId="40365"/>
    <cellStyle name="常规 2 7 3 2 2 6 2" xfId="40366"/>
    <cellStyle name="常规 2 7 3 2 25" xfId="40367"/>
    <cellStyle name="常规 2 7 3 2 26" xfId="40368"/>
    <cellStyle name="常规 2 7 3 2 27" xfId="40369"/>
    <cellStyle name="常规 2 7 3 2 3" xfId="40370"/>
    <cellStyle name="常规 2 7 3 2 3 10" xfId="40371"/>
    <cellStyle name="常规 2 7 3 2 3 10 2" xfId="40372"/>
    <cellStyle name="常规 2 7 3 2 3 11" xfId="40373"/>
    <cellStyle name="常规 2 7 3 2 3 11 2" xfId="40374"/>
    <cellStyle name="常规 2 7 3 2 3 12" xfId="40375"/>
    <cellStyle name="常规 2 7 3 2 3 14" xfId="40376"/>
    <cellStyle name="常规 2 7 3 2 3 2" xfId="40377"/>
    <cellStyle name="常规 2 7 3 2 3 3" xfId="40378"/>
    <cellStyle name="常规 2 7 3 2 3 3 2" xfId="40379"/>
    <cellStyle name="常规 2 7 3 2 3 4" xfId="40380"/>
    <cellStyle name="常规 2 7 3 2 3 5" xfId="40381"/>
    <cellStyle name="常规 2 7 3 2 3 5 2" xfId="40382"/>
    <cellStyle name="常规 2 7 3 2 3 6" xfId="40383"/>
    <cellStyle name="常规 2 7 3 2 3 6 2" xfId="40384"/>
    <cellStyle name="常规 2 7 3 2 3 7" xfId="40385"/>
    <cellStyle name="常规 2 7 3 2 3 8" xfId="40386"/>
    <cellStyle name="常规 2 7 3 2 3 8 2" xfId="40387"/>
    <cellStyle name="常规 2 7 3 2 3 9" xfId="40388"/>
    <cellStyle name="常规 2 7 3 2 4" xfId="40389"/>
    <cellStyle name="常规 2 7 3 2 4 10 2" xfId="40390"/>
    <cellStyle name="常规 2 7 3 2 4 11" xfId="40391"/>
    <cellStyle name="常规 6 3 2 2 3" xfId="40392"/>
    <cellStyle name="常规 2 7 3 2 4 11 2" xfId="40393"/>
    <cellStyle name="常规 2 7 3 2 4 12" xfId="40394"/>
    <cellStyle name="常规 6 3 2 2 4" xfId="40395"/>
    <cellStyle name="常规 2 7 3 2 4 13" xfId="40396"/>
    <cellStyle name="常规 2 7 3 2 4 2" xfId="40397"/>
    <cellStyle name="常规 2 7 3 2 4 2 2" xfId="40398"/>
    <cellStyle name="常规 2 7 3 2 4 3" xfId="40399"/>
    <cellStyle name="常规 2 7 3 2 4 3 2" xfId="40400"/>
    <cellStyle name="常规 2 7 3 2 4 4" xfId="40401"/>
    <cellStyle name="常规 2 7 3 2 4 4 2" xfId="40402"/>
    <cellStyle name="常规 2 7 3 2 4 5" xfId="40403"/>
    <cellStyle name="常规 2 7 3 2 4 5 2" xfId="40404"/>
    <cellStyle name="常规 2 7 3 2 4 6" xfId="40405"/>
    <cellStyle name="常规 2 7 3 2 4 6 2" xfId="40406"/>
    <cellStyle name="常规 2 7 3 2 4 7" xfId="40407"/>
    <cellStyle name="常规 2 7 3 2 4 7 2" xfId="40408"/>
    <cellStyle name="常规 2 7 3 2 4 8" xfId="40409"/>
    <cellStyle name="常规 2 7 3 2 4 8 2" xfId="40410"/>
    <cellStyle name="常规 2 7 3 2 4 9" xfId="40411"/>
    <cellStyle name="常规 2 7 3 2 4 9 2" xfId="40412"/>
    <cellStyle name="常规 2 7 3 2 5" xfId="40413"/>
    <cellStyle name="常规 2 7 3 2 5 10" xfId="40414"/>
    <cellStyle name="常规 6 3 2 7 2" xfId="40415"/>
    <cellStyle name="常规 2 7 3 2 5 10 2" xfId="40416"/>
    <cellStyle name="常规 2 7 3 2 5 11" xfId="40417"/>
    <cellStyle name="常规 6 3 2 7 3" xfId="40418"/>
    <cellStyle name="常规 2 7 3 2 5 11 2" xfId="40419"/>
    <cellStyle name="常规 2 7 3 2 5 12" xfId="40420"/>
    <cellStyle name="常规 6 3 2 7 4" xfId="40421"/>
    <cellStyle name="常规 2 7 3 2 5 13" xfId="40422"/>
    <cellStyle name="常规 2 7 3 2 5 2" xfId="40423"/>
    <cellStyle name="常规 2 7 3 2 5 2 2" xfId="40424"/>
    <cellStyle name="常规 2 7 3 2 5 3" xfId="40425"/>
    <cellStyle name="常规 2 7 3 2 5 3 2" xfId="40426"/>
    <cellStyle name="常规 2 7 3 2 5 4" xfId="40427"/>
    <cellStyle name="常规 2 7 3 2 5 4 2" xfId="40428"/>
    <cellStyle name="常规 2 7 3 2 5 5" xfId="40429"/>
    <cellStyle name="常规 2 8 2 13 2 2" xfId="40430"/>
    <cellStyle name="常规 2 7 3 2 5 5 2" xfId="40431"/>
    <cellStyle name="常规 2 7 3 2 5 6" xfId="40432"/>
    <cellStyle name="常规 2 7 3 2 5 6 2" xfId="40433"/>
    <cellStyle name="常规 2 7 3 2 5 7" xfId="40434"/>
    <cellStyle name="常规 2 7 3 2 5 7 2" xfId="40435"/>
    <cellStyle name="常规 2 7 3 2 5 8" xfId="40436"/>
    <cellStyle name="常规 2 7 3 2 5 8 2" xfId="40437"/>
    <cellStyle name="常规 2 7 3 2 5 9" xfId="40438"/>
    <cellStyle name="常规 2 7 3 2 5 9 2" xfId="40439"/>
    <cellStyle name="常规 2 7 3 2 6 10" xfId="40440"/>
    <cellStyle name="常规 2 7 3 2 6 10 2" xfId="40441"/>
    <cellStyle name="常规 2 7 3 2 6 11" xfId="40442"/>
    <cellStyle name="常规 2 7 3 2 6 11 2" xfId="40443"/>
    <cellStyle name="常规 2 7 3 2 6 12" xfId="40444"/>
    <cellStyle name="常规 2 7 3 2 6 13" xfId="40445"/>
    <cellStyle name="常规 2 7 3 2 6 2" xfId="40446"/>
    <cellStyle name="常规 2 7 3 2 6 2 2" xfId="40447"/>
    <cellStyle name="常规 2 7 3 2 6 3" xfId="40448"/>
    <cellStyle name="常规 2 7 3 2 6 4" xfId="40449"/>
    <cellStyle name="常规 2 7 3 2 6 5" xfId="40450"/>
    <cellStyle name="常规 2 8 2 13 3 2" xfId="40451"/>
    <cellStyle name="常规 2 7 3 2 6 6" xfId="40452"/>
    <cellStyle name="常规 2 7 3 2 6 7" xfId="40453"/>
    <cellStyle name="常规 2 7 3 2 6 8" xfId="40454"/>
    <cellStyle name="常规 2 7 3 2 6 9" xfId="40455"/>
    <cellStyle name="常规 2 7 3 2 7" xfId="40456"/>
    <cellStyle name="常规 2 7 3 2 7 10" xfId="40457"/>
    <cellStyle name="常规 2 7 3 2 7 11" xfId="40458"/>
    <cellStyle name="常规 2 7 3 2 7 13" xfId="40459"/>
    <cellStyle name="常规 2 7 3 2 7 2" xfId="40460"/>
    <cellStyle name="常规 2 7 3 2 7 2 2" xfId="40461"/>
    <cellStyle name="常规 2 7 3 2 7 3" xfId="40462"/>
    <cellStyle name="常规 2 7 3 2 7 3 2" xfId="40463"/>
    <cellStyle name="常规 2 7 3 2 7 4" xfId="40464"/>
    <cellStyle name="常规 2 7 3 2 7 4 2" xfId="40465"/>
    <cellStyle name="常规 2 7 3 2 7 5" xfId="40466"/>
    <cellStyle name="常规 2 8 2 13 4 2" xfId="40467"/>
    <cellStyle name="常规 2 7 3 2 7 5 2" xfId="40468"/>
    <cellStyle name="常规 2 7 3 2 7 6" xfId="40469"/>
    <cellStyle name="常规 2 7 3 2 7 6 2" xfId="40470"/>
    <cellStyle name="常规 2 7 3 2 7 7" xfId="40471"/>
    <cellStyle name="常规 2 7 3 2 7 7 2" xfId="40472"/>
    <cellStyle name="常规 2 7 3 2 7 8" xfId="40473"/>
    <cellStyle name="常规 2 7 3 2 7 8 2" xfId="40474"/>
    <cellStyle name="常规 2 7 3 2 7 9" xfId="40475"/>
    <cellStyle name="常规 2 7 3 2 7 9 2" xfId="40476"/>
    <cellStyle name="常规 2 7 3 2 8" xfId="40477"/>
    <cellStyle name="常规 2 7 3 2 8 2" xfId="40478"/>
    <cellStyle name="常规 2 7 3 2 8 2 2" xfId="40479"/>
    <cellStyle name="常规 2 7 3 2 8 3" xfId="40480"/>
    <cellStyle name="常规 2 7 3 2 8 3 2" xfId="40481"/>
    <cellStyle name="常规 2 7 3 2 8 4" xfId="40482"/>
    <cellStyle name="常规 2 7 3 2 8 4 2" xfId="40483"/>
    <cellStyle name="常规 2 7 3 2 8 5" xfId="40484"/>
    <cellStyle name="常规 2 8 2 13 5 2" xfId="40485"/>
    <cellStyle name="常规 2 7 3 2 8 5 2" xfId="40486"/>
    <cellStyle name="常规 2 7 3 2 8 6" xfId="40487"/>
    <cellStyle name="常规 2 7 3 2 8 7" xfId="40488"/>
    <cellStyle name="常规 2 7 3 2 8 7 2" xfId="40489"/>
    <cellStyle name="常规 2 7 3 2 8 8" xfId="40490"/>
    <cellStyle name="常规 2 7 3 2 8 8 2" xfId="40491"/>
    <cellStyle name="常规 2 7 3 2 8 9" xfId="40492"/>
    <cellStyle name="常规 2 7 3 2 8 9 2" xfId="40493"/>
    <cellStyle name="常规 2 7 3 2 9 10 2" xfId="40494"/>
    <cellStyle name="常规 29 2 5" xfId="40495"/>
    <cellStyle name="常规 34 2 5" xfId="40496"/>
    <cellStyle name="常规 2 7 3 2 9 11" xfId="40497"/>
    <cellStyle name="常规 2 7 3 2 9 11 2" xfId="40498"/>
    <cellStyle name="常规 29 3 5" xfId="40499"/>
    <cellStyle name="常规 34 3 5" xfId="40500"/>
    <cellStyle name="常规 2 7 3 2 9 12" xfId="40501"/>
    <cellStyle name="常规 2 7 3 2 9 13" xfId="40502"/>
    <cellStyle name="常规 2 7 3 2 9 5 2" xfId="40503"/>
    <cellStyle name="常规 2 7 3 2 9 6" xfId="40504"/>
    <cellStyle name="常规 2 7 3 2 9 7 2" xfId="40505"/>
    <cellStyle name="常规 2 7 3 2 9 8" xfId="40506"/>
    <cellStyle name="常规 2 7 3 2 9 9" xfId="40507"/>
    <cellStyle name="常规 2 7 3 2 9 9 2" xfId="40508"/>
    <cellStyle name="常规 2 7 3 3" xfId="40509"/>
    <cellStyle name="常规 2 7 3 3 2" xfId="40510"/>
    <cellStyle name="常规 2 7 3 3 2 2" xfId="40511"/>
    <cellStyle name="常规 2 7 3 3 3" xfId="40512"/>
    <cellStyle name="常规 2 7 3 3 3 2" xfId="40513"/>
    <cellStyle name="常规 2 7 3 3 4" xfId="40514"/>
    <cellStyle name="常规 2 7 3 3 5" xfId="40515"/>
    <cellStyle name="常规 2 7 3 3 5 2" xfId="40516"/>
    <cellStyle name="常规 2 7 3 3 6" xfId="40517"/>
    <cellStyle name="常规 2 7 3 3 6 2" xfId="40518"/>
    <cellStyle name="常规 2 7 3 3 7" xfId="40519"/>
    <cellStyle name="常规 2 7 3 3 7 2" xfId="40520"/>
    <cellStyle name="常规 2 7 3 3 8" xfId="40521"/>
    <cellStyle name="常规 2 7 3 3 8 2" xfId="40522"/>
    <cellStyle name="常规 2 7 3 3 9 2" xfId="40523"/>
    <cellStyle name="常规 2 7 3 4" xfId="40524"/>
    <cellStyle name="常规 2 7 3 4 11" xfId="40525"/>
    <cellStyle name="常规 2 7 3 4 11 2" xfId="40526"/>
    <cellStyle name="常规 2 7 3 4 12" xfId="40527"/>
    <cellStyle name="常规 2 7 3 4 14" xfId="40528"/>
    <cellStyle name="常规 2 7 3 4 2" xfId="40529"/>
    <cellStyle name="常规 2 7 3 4 2 2" xfId="40530"/>
    <cellStyle name="常规 3 7 12 3" xfId="40531"/>
    <cellStyle name="常规 2 7 3 4 3" xfId="40532"/>
    <cellStyle name="常规 2 7 3 4 3 2" xfId="40533"/>
    <cellStyle name="常规 3 7 13 3" xfId="40534"/>
    <cellStyle name="常规 2 7 3 4 4" xfId="40535"/>
    <cellStyle name="常规 2 7 3 4 4 2" xfId="40536"/>
    <cellStyle name="常规 3 7 14 3" xfId="40537"/>
    <cellStyle name="常规 2 7 3 4 5" xfId="40538"/>
    <cellStyle name="常规 2 7 3 4 5 2" xfId="40539"/>
    <cellStyle name="常规 3 7 15 3" xfId="40540"/>
    <cellStyle name="常规 2 7 3 4 6" xfId="40541"/>
    <cellStyle name="常规 2 7 3 4 6 2" xfId="40542"/>
    <cellStyle name="常规 2 7 3 4 7" xfId="40543"/>
    <cellStyle name="常规 2 7 3 4 7 2" xfId="40544"/>
    <cellStyle name="常规 2 7 3 4 8" xfId="40545"/>
    <cellStyle name="常规 2 7 3 4 8 2" xfId="40546"/>
    <cellStyle name="常规 2 7 3 4 9 2" xfId="40547"/>
    <cellStyle name="常规 2 7 3 5" xfId="40548"/>
    <cellStyle name="常规 2 7 4 9 9 2" xfId="40549"/>
    <cellStyle name="常规 2 7 3 5 11" xfId="40550"/>
    <cellStyle name="常规 2 7 3 5 11 2" xfId="40551"/>
    <cellStyle name="常规 2 7 3 5 12" xfId="40552"/>
    <cellStyle name="常规 2 7 3 5 13" xfId="40553"/>
    <cellStyle name="常规 2 7 3 5 14" xfId="40554"/>
    <cellStyle name="常规 2 7 3 5 2" xfId="40555"/>
    <cellStyle name="常规 2 7 3 5 2 2" xfId="40556"/>
    <cellStyle name="常规 2 7 3 5 3" xfId="40557"/>
    <cellStyle name="常规 2 7 3 5 3 2" xfId="40558"/>
    <cellStyle name="常规 2 7 3 5 4" xfId="40559"/>
    <cellStyle name="常规 2 7 3 5 4 2" xfId="40560"/>
    <cellStyle name="常规 2 7 3 5 5 2" xfId="40561"/>
    <cellStyle name="常规 2 7 3 5 6" xfId="40562"/>
    <cellStyle name="常规 2 7 3 5 6 2" xfId="40563"/>
    <cellStyle name="常规 2 7 3 5 7" xfId="40564"/>
    <cellStyle name="常规 2 7 3 5 7 2" xfId="40565"/>
    <cellStyle name="常规 2 7 3 5 8" xfId="40566"/>
    <cellStyle name="常规 2 7 3 5 8 2" xfId="40567"/>
    <cellStyle name="常规 2 7 3 5 9" xfId="40568"/>
    <cellStyle name="常规 2 7 3 5 9 2" xfId="40569"/>
    <cellStyle name="常规 2 7 3 6" xfId="40570"/>
    <cellStyle name="常规 2 7 3 6 10" xfId="40571"/>
    <cellStyle name="常规 2 7 3 6 10 2" xfId="40572"/>
    <cellStyle name="常规 2 7 3 6 11" xfId="40573"/>
    <cellStyle name="常规 2 7 3 6 11 2" xfId="40574"/>
    <cellStyle name="常规 2 7 4 2 3 13" xfId="40575"/>
    <cellStyle name="常规 2 7 3 6 12" xfId="40576"/>
    <cellStyle name="常规 2 7 3 6 13" xfId="40577"/>
    <cellStyle name="常规 2 7 3 6 14" xfId="40578"/>
    <cellStyle name="常规 2 7 3 6 2" xfId="40579"/>
    <cellStyle name="常规 2 7 3 6 2 2" xfId="40580"/>
    <cellStyle name="常规 2 7 3 6 3" xfId="40581"/>
    <cellStyle name="常规 2 7 3 6 3 2" xfId="40582"/>
    <cellStyle name="常规 2 7 3 6 4" xfId="40583"/>
    <cellStyle name="常规 2 7 3 6 4 2" xfId="40584"/>
    <cellStyle name="常规 2 7 3 6 5 2" xfId="40585"/>
    <cellStyle name="常规 2 7 3 6 6" xfId="40586"/>
    <cellStyle name="常规 2 7 3 6 6 2" xfId="40587"/>
    <cellStyle name="常规 2 7 3 6 7" xfId="40588"/>
    <cellStyle name="常规 2 7 3 6 7 2" xfId="40589"/>
    <cellStyle name="常规 2 7 3 6 8" xfId="40590"/>
    <cellStyle name="常规 2 7 3 6 8 2" xfId="40591"/>
    <cellStyle name="常规 2 7 3 6 9" xfId="40592"/>
    <cellStyle name="常规 2 7 3 6 9 2" xfId="40593"/>
    <cellStyle name="常规 2 7 3 7" xfId="40594"/>
    <cellStyle name="常规 2 7 3 7 10" xfId="40595"/>
    <cellStyle name="常规 3 5 4" xfId="40596"/>
    <cellStyle name="常规 2 7 3 7 10 2" xfId="40597"/>
    <cellStyle name="常规 3 5 4 2" xfId="40598"/>
    <cellStyle name="常规 2 7 3 7 11" xfId="40599"/>
    <cellStyle name="常规 3 5 5" xfId="40600"/>
    <cellStyle name="常规 2 7 3 7 11 2" xfId="40601"/>
    <cellStyle name="常规 3 5 5 2" xfId="40602"/>
    <cellStyle name="常规 2 7 3 7 12" xfId="40603"/>
    <cellStyle name="常规 3 5 6" xfId="40604"/>
    <cellStyle name="常规 2 7 3 7 13" xfId="40605"/>
    <cellStyle name="常规 3 5 7" xfId="40606"/>
    <cellStyle name="常规 2 7 3 7 14" xfId="40607"/>
    <cellStyle name="常规 3 5 8" xfId="40608"/>
    <cellStyle name="常规 2 7 3 7 2" xfId="40609"/>
    <cellStyle name="常规 2 7 3 7 2 2" xfId="40610"/>
    <cellStyle name="常规 2 7 3 7 3" xfId="40611"/>
    <cellStyle name="常规 2 7 3 7 3 2" xfId="40612"/>
    <cellStyle name="常规 2 7 3 7 4" xfId="40613"/>
    <cellStyle name="常规 2 7 3 7 4 2" xfId="40614"/>
    <cellStyle name="常规 2 7 3 7 5" xfId="40615"/>
    <cellStyle name="常规 2 7 3 7 5 2" xfId="40616"/>
    <cellStyle name="常规 2 7 3 7 6" xfId="40617"/>
    <cellStyle name="常规 2 7 3 7 6 2" xfId="40618"/>
    <cellStyle name="常规 2 7 3 7 7" xfId="40619"/>
    <cellStyle name="常规 2 7 3 7 7 2" xfId="40620"/>
    <cellStyle name="常规 2 7 3 7 8" xfId="40621"/>
    <cellStyle name="常规 2 7 3 7 8 2" xfId="40622"/>
    <cellStyle name="常规 2 7 3 7 9" xfId="40623"/>
    <cellStyle name="常规 2 7 3 7 9 2" xfId="40624"/>
    <cellStyle name="常规 2 7 3 8 10" xfId="40625"/>
    <cellStyle name="常规 2 9 2 14 10 2" xfId="40626"/>
    <cellStyle name="常规 2 7 3 8 10 2" xfId="40627"/>
    <cellStyle name="常规 2 7 3 8 11" xfId="40628"/>
    <cellStyle name="常规 2 7 3 8 11 2" xfId="40629"/>
    <cellStyle name="常规 2 7 3 8 12" xfId="40630"/>
    <cellStyle name="常规 2 7 3 8 13" xfId="40631"/>
    <cellStyle name="常规 2 7 3 8 14" xfId="40632"/>
    <cellStyle name="常规 2 7 3 8 2" xfId="40633"/>
    <cellStyle name="常规 2 7 3 8 2 2" xfId="40634"/>
    <cellStyle name="常规 2 7 3 8 3" xfId="40635"/>
    <cellStyle name="常规 2 7 3 8 3 2" xfId="40636"/>
    <cellStyle name="常规 2 7 3 8 4" xfId="40637"/>
    <cellStyle name="常规 2 7 3 8 4 2" xfId="40638"/>
    <cellStyle name="常规 2 7 3 8 5" xfId="40639"/>
    <cellStyle name="常规 2 7 3 8 5 2" xfId="40640"/>
    <cellStyle name="常规 2 7 7 2 4 10" xfId="40641"/>
    <cellStyle name="常规 2 7 3 8 7" xfId="40642"/>
    <cellStyle name="常规 2 7 3 8 7 2" xfId="40643"/>
    <cellStyle name="常规 2 7 3 8 8" xfId="40644"/>
    <cellStyle name="常规 2 7 3 8 8 2" xfId="40645"/>
    <cellStyle name="常规 2 7 3 8 9" xfId="40646"/>
    <cellStyle name="常规 2 7 3 8 9 2" xfId="40647"/>
    <cellStyle name="常规 2 7 3 9 10" xfId="40648"/>
    <cellStyle name="常规 2 7 3 9 10 2" xfId="40649"/>
    <cellStyle name="常规 2 7 3 9 11" xfId="40650"/>
    <cellStyle name="常规 2 7 3 9 11 2" xfId="40651"/>
    <cellStyle name="常规 2 7 3 9 12" xfId="40652"/>
    <cellStyle name="常规 2 7 3 9 14" xfId="40653"/>
    <cellStyle name="常规 2 7 3 9 2" xfId="40654"/>
    <cellStyle name="常规 2 7 3 9 2 2" xfId="40655"/>
    <cellStyle name="常规 3 8 12 3" xfId="40656"/>
    <cellStyle name="常规 2 7 3 9 3" xfId="40657"/>
    <cellStyle name="常规 2 7 3 9 3 2" xfId="40658"/>
    <cellStyle name="常规 3 8 13 3" xfId="40659"/>
    <cellStyle name="常规 2 7 3 9 4" xfId="40660"/>
    <cellStyle name="常规 2 7 3 9 4 2" xfId="40661"/>
    <cellStyle name="常规 3 8 14 3" xfId="40662"/>
    <cellStyle name="常规 2 7 3 9 5" xfId="40663"/>
    <cellStyle name="常规 2 7 3 9 5 2" xfId="40664"/>
    <cellStyle name="常规 2 7 7 2 9 10" xfId="40665"/>
    <cellStyle name="常规 3 8 15 3" xfId="40666"/>
    <cellStyle name="常规 2 7 3 9 6 2" xfId="40667"/>
    <cellStyle name="常规 2 7 3 9 7" xfId="40668"/>
    <cellStyle name="常规 2 7 3 9 7 2" xfId="40669"/>
    <cellStyle name="常规 2 7 3 9 8" xfId="40670"/>
    <cellStyle name="常规 2 7 3 9 8 2" xfId="40671"/>
    <cellStyle name="常规 2 7 3 9 9" xfId="40672"/>
    <cellStyle name="常规 2 7 3 9 9 2" xfId="40673"/>
    <cellStyle name="常规 2 7 35" xfId="40674"/>
    <cellStyle name="常规 2 7 4 10" xfId="40675"/>
    <cellStyle name="常规 2 7 4 10 10 2" xfId="40676"/>
    <cellStyle name="常规 2 7 4 10 2" xfId="40677"/>
    <cellStyle name="常规 2 7 4 10 2 2" xfId="40678"/>
    <cellStyle name="常规 2 7 4 10 3" xfId="40679"/>
    <cellStyle name="常规 27 6 8 2" xfId="40680"/>
    <cellStyle name="常规 32 6 8 2" xfId="40681"/>
    <cellStyle name="常规 2 7 4 10 3 2" xfId="40682"/>
    <cellStyle name="常规 2 7 4 10 4" xfId="40683"/>
    <cellStyle name="常规 2 7 4 10 4 2" xfId="40684"/>
    <cellStyle name="常规 2 7 4 10 5" xfId="40685"/>
    <cellStyle name="常规 2 7 4 10 5 2" xfId="40686"/>
    <cellStyle name="常规 2 7 4 10 6" xfId="40687"/>
    <cellStyle name="常规 2 7 4 10 6 2" xfId="40688"/>
    <cellStyle name="常规 2 7 4 10 7" xfId="40689"/>
    <cellStyle name="常规 2 7 4 10 7 2" xfId="40690"/>
    <cellStyle name="常规 2 7 4 10 8" xfId="40691"/>
    <cellStyle name="常规 2 7 4 10 8 2" xfId="40692"/>
    <cellStyle name="常规 2 7 4 10 9 2" xfId="40693"/>
    <cellStyle name="常规 2 7 4 11 8 2" xfId="40694"/>
    <cellStyle name="常规 2 7 4 11 9 2" xfId="40695"/>
    <cellStyle name="常规 2 7 4 12" xfId="40696"/>
    <cellStyle name="常规 2 7 4 12 2" xfId="40697"/>
    <cellStyle name="常规 2 7 4 12 3" xfId="40698"/>
    <cellStyle name="常规 2 7 4 12 4 2" xfId="40699"/>
    <cellStyle name="常规 2 7 4 12 5" xfId="40700"/>
    <cellStyle name="常规 2 7 4 12 5 2" xfId="40701"/>
    <cellStyle name="常规 2 7 4 12 6 2" xfId="40702"/>
    <cellStyle name="常规 2 7 4 12 7" xfId="40703"/>
    <cellStyle name="常规 2 7 4 12 8" xfId="40704"/>
    <cellStyle name="常规 2 7 4 12 9" xfId="40705"/>
    <cellStyle name="常规 2 7 4 12 9 2" xfId="40706"/>
    <cellStyle name="常规 2 7 4 13" xfId="40707"/>
    <cellStyle name="常规 2 7 4 13 10" xfId="40708"/>
    <cellStyle name="常规 2 7 4 13 10 2" xfId="40709"/>
    <cellStyle name="常规 2 7 4 13 2 2" xfId="40710"/>
    <cellStyle name="常规 2 7 4 13 4 2" xfId="40711"/>
    <cellStyle name="常规 2 7 4 13 5" xfId="40712"/>
    <cellStyle name="常规 2 7 4 13 5 2" xfId="40713"/>
    <cellStyle name="常规 2 7 4 13 6 2" xfId="40714"/>
    <cellStyle name="常规 2 7 4 13 7" xfId="40715"/>
    <cellStyle name="常规 2 7 4 13 8" xfId="40716"/>
    <cellStyle name="常规 2 7 4 13 9" xfId="40717"/>
    <cellStyle name="常规 2 7 4 13 9 2" xfId="40718"/>
    <cellStyle name="常规 2 7 4 14" xfId="40719"/>
    <cellStyle name="常规 2 7 4 14 10" xfId="40720"/>
    <cellStyle name="常规 2 7 4 14 10 2" xfId="40721"/>
    <cellStyle name="常规 2 7 4 14 2" xfId="40722"/>
    <cellStyle name="常规 2 7 4 14 2 2" xfId="40723"/>
    <cellStyle name="常规 2 7 4 14 3" xfId="40724"/>
    <cellStyle name="常规 2 7 4 14 3 2" xfId="40725"/>
    <cellStyle name="常规 2 7 4 14 4 2" xfId="40726"/>
    <cellStyle name="常规 2 7 4 14 5" xfId="40727"/>
    <cellStyle name="常规 2 7 4 14 5 2" xfId="40728"/>
    <cellStyle name="常规 2 7 4 14 6 2" xfId="40729"/>
    <cellStyle name="常规 2 7 4 14 7" xfId="40730"/>
    <cellStyle name="常规 2 7 4 14 8" xfId="40731"/>
    <cellStyle name="常规 2 7 4 14 9" xfId="40732"/>
    <cellStyle name="常规 2 7 4 15" xfId="40733"/>
    <cellStyle name="常规 2 7 4 15 2" xfId="40734"/>
    <cellStyle name="常规 2 7 4 15 2 2" xfId="40735"/>
    <cellStyle name="常规 2 7 4 15 3" xfId="40736"/>
    <cellStyle name="常规 2 7 4 15 3 2" xfId="40737"/>
    <cellStyle name="常规 2 7 4 15 4 2" xfId="40738"/>
    <cellStyle name="常规 2 7 4 15 5" xfId="40739"/>
    <cellStyle name="常规 2 7 4 15 5 2" xfId="40740"/>
    <cellStyle name="常规 2 7 4 15 6 2" xfId="40741"/>
    <cellStyle name="常规 2 7 4 15 7" xfId="40742"/>
    <cellStyle name="常规 2 7 4 15 7 2" xfId="40743"/>
    <cellStyle name="常规 2 7 4 15 8" xfId="40744"/>
    <cellStyle name="常规 2 7 4 15 8 2" xfId="40745"/>
    <cellStyle name="常规 2 7 4 15 9" xfId="40746"/>
    <cellStyle name="常规 2 7 4 16" xfId="40747"/>
    <cellStyle name="常规 2 7 4 17" xfId="40748"/>
    <cellStyle name="常规 2 7 4 18" xfId="40749"/>
    <cellStyle name="常规 2 7 4 2 10" xfId="40750"/>
    <cellStyle name="常规 7 5 4" xfId="40751"/>
    <cellStyle name="常规 2 7 4 2 10 10" xfId="40752"/>
    <cellStyle name="常规 8 2 7 4" xfId="40753"/>
    <cellStyle name="常规 2 7 4 2 10 10 2" xfId="40754"/>
    <cellStyle name="常规 2 7 4 2 10 11" xfId="40755"/>
    <cellStyle name="常规 2 7 4 2 10 11 2" xfId="40756"/>
    <cellStyle name="常规 2 7 4 2 10 12" xfId="40757"/>
    <cellStyle name="常规 2 7 4 2 10 13" xfId="40758"/>
    <cellStyle name="常规 6 9 16 2" xfId="40759"/>
    <cellStyle name="常规 6 9 21 2" xfId="40760"/>
    <cellStyle name="常规 2 7 4 2 10 14" xfId="40761"/>
    <cellStyle name="常规 2 7 4 2 10 5" xfId="40762"/>
    <cellStyle name="常规 2 7 4 2 10 5 2" xfId="40763"/>
    <cellStyle name="常规 8 8 2 5" xfId="40764"/>
    <cellStyle name="常规 2 7 4 2 10 6" xfId="40765"/>
    <cellStyle name="常规 2 7 4 2 10 7" xfId="40766"/>
    <cellStyle name="常规 2 7 4 2 10 7 2" xfId="40767"/>
    <cellStyle name="常规 2 7 4 2 10 8" xfId="40768"/>
    <cellStyle name="常规 2 7 4 2 10 8 2" xfId="40769"/>
    <cellStyle name="常规 2 7 4 2 10 9" xfId="40770"/>
    <cellStyle name="常规 2 7 4 2 10 9 2" xfId="40771"/>
    <cellStyle name="常规 2 7 4 2 11" xfId="40772"/>
    <cellStyle name="常规 7 5 5" xfId="40773"/>
    <cellStyle name="常规 2 7 4 2 11 10 2" xfId="40774"/>
    <cellStyle name="常规 2 7 4 2 11 11" xfId="40775"/>
    <cellStyle name="常规 2 7 4 2 11 11 2" xfId="40776"/>
    <cellStyle name="常规 2 7 4 2 11 12" xfId="40777"/>
    <cellStyle name="常规 2 7 4 2 11 13" xfId="40778"/>
    <cellStyle name="常规 2 7 4 2 11 14" xfId="40779"/>
    <cellStyle name="常规 2 7 4 2 11 7 2" xfId="40780"/>
    <cellStyle name="常规 2 7 4 2 11 8 2" xfId="40781"/>
    <cellStyle name="常规 2 7 4 2 11 9 2" xfId="40782"/>
    <cellStyle name="常规 2 7 4 2 12" xfId="40783"/>
    <cellStyle name="常规 7 5 6" xfId="40784"/>
    <cellStyle name="常规 2 7 4 2 12 10 2" xfId="40785"/>
    <cellStyle name="常规 2 7 4 2 12 11" xfId="40786"/>
    <cellStyle name="常规 2 7 5 2 8 6 2" xfId="40787"/>
    <cellStyle name="常规 2 7 4 2 12 12" xfId="40788"/>
    <cellStyle name="常规 2 7 4 2 12 13" xfId="40789"/>
    <cellStyle name="常规 2 7 4 2 12 14" xfId="40790"/>
    <cellStyle name="常规 2 7 4 2 12 5" xfId="40791"/>
    <cellStyle name="常规 2 7 4 2 12 5 2" xfId="40792"/>
    <cellStyle name="常规 2 7 4 2 12 6" xfId="40793"/>
    <cellStyle name="常规 2 7 4 2 12 6 2" xfId="40794"/>
    <cellStyle name="常规 2 7 4 2 12 7 2" xfId="40795"/>
    <cellStyle name="常规 2 7 4 2 12 8" xfId="40796"/>
    <cellStyle name="常规 2 7 4 2 12 8 2" xfId="40797"/>
    <cellStyle name="常规 2 7 4 2 12 9" xfId="40798"/>
    <cellStyle name="常规 2 7 4 2 12 9 2" xfId="40799"/>
    <cellStyle name="常规 2 7 4 2 13" xfId="40800"/>
    <cellStyle name="常规 7 5 7" xfId="40801"/>
    <cellStyle name="常规 2 7 4 2 13 12" xfId="40802"/>
    <cellStyle name="常规 2 9 2 10 13" xfId="40803"/>
    <cellStyle name="常规 2 7 4 2 13 14" xfId="40804"/>
    <cellStyle name="常规 2 7 4 2 13 5" xfId="40805"/>
    <cellStyle name="常规 2 7 4 2 13 5 2" xfId="40806"/>
    <cellStyle name="常规 2 7 4 2 13 6" xfId="40807"/>
    <cellStyle name="常规 2 7 4 2 13 6 2" xfId="40808"/>
    <cellStyle name="常规 2 7 4 2 13 7" xfId="40809"/>
    <cellStyle name="常规 2 7 4 2 13 7 2" xfId="40810"/>
    <cellStyle name="常规 2 7 4 2 13 8" xfId="40811"/>
    <cellStyle name="常规 2 7 4 2 13 8 2" xfId="40812"/>
    <cellStyle name="常规 2 7 4 2 13 9" xfId="40813"/>
    <cellStyle name="常规 7 3 2_BCNS01标段清单细目" xfId="40814"/>
    <cellStyle name="常规 2 7 4 2 13 9 2" xfId="40815"/>
    <cellStyle name="常规 2 7 4 2 14" xfId="40816"/>
    <cellStyle name="常规 7 5 8" xfId="40817"/>
    <cellStyle name="常规 2 7 4 2 14 12" xfId="40818"/>
    <cellStyle name="常规 2 9 2 11 13" xfId="40819"/>
    <cellStyle name="常规 8 3 2 6" xfId="40820"/>
    <cellStyle name="常规 2 7 4 2 14 14" xfId="40821"/>
    <cellStyle name="常规 8 3 2 8" xfId="40822"/>
    <cellStyle name="常规 2 7 4 2 14 2" xfId="40823"/>
    <cellStyle name="常规 7 5 8 2" xfId="40824"/>
    <cellStyle name="常规 2 7 4 2 14 2 2" xfId="40825"/>
    <cellStyle name="常规 2 7 4 2 14 3" xfId="40826"/>
    <cellStyle name="常规 7 5 8 3" xfId="40827"/>
    <cellStyle name="常规 2 7 4 2 14 3 2" xfId="40828"/>
    <cellStyle name="常规 2 7 4 2 14 4" xfId="40829"/>
    <cellStyle name="常规 7 5 8 4" xfId="40830"/>
    <cellStyle name="常规 2 7 4 2 14 5" xfId="40831"/>
    <cellStyle name="常规 2 7 4 2 14 5 2" xfId="40832"/>
    <cellStyle name="常规 2 7 4 2 14 6" xfId="40833"/>
    <cellStyle name="常规 2 7 4 2 14 7" xfId="40834"/>
    <cellStyle name="常规 2 7 4 2 14 7 2" xfId="40835"/>
    <cellStyle name="常规 2 7 4 2 14 8" xfId="40836"/>
    <cellStyle name="常规 2 7 4 2 14 8 2" xfId="40837"/>
    <cellStyle name="常规 2 7 4 2 14 9" xfId="40838"/>
    <cellStyle name="常规 2 7 4 2 15" xfId="40839"/>
    <cellStyle name="常规 2 7 4 2 20" xfId="40840"/>
    <cellStyle name="常规 7 5 9" xfId="40841"/>
    <cellStyle name="常规 2 7 4 2 15 2" xfId="40842"/>
    <cellStyle name="常规 2 7 4 2 20 2" xfId="40843"/>
    <cellStyle name="常规 7 5 9 2" xfId="40844"/>
    <cellStyle name="常规 2 7 4 2 16" xfId="40845"/>
    <cellStyle name="常规 2 7 4 2 21" xfId="40846"/>
    <cellStyle name="常规 2 7 6 2 14 6 2" xfId="40847"/>
    <cellStyle name="常规 2 7 4 2 16 2" xfId="40848"/>
    <cellStyle name="常规 2 7 4 2 21 2" xfId="40849"/>
    <cellStyle name="常规 2 7 4 2 17" xfId="40850"/>
    <cellStyle name="常规 2 7 4 2 22" xfId="40851"/>
    <cellStyle name="常规 2 7 4 2 19" xfId="40852"/>
    <cellStyle name="常规 2 7 4 2 24" xfId="40853"/>
    <cellStyle name="常规 2 7 4 2 2" xfId="40854"/>
    <cellStyle name="常规 2 7 4 2 2 10 2" xfId="40855"/>
    <cellStyle name="常规 2 7 4 2 2 11" xfId="40856"/>
    <cellStyle name="常规 2 7 4 2 2 11 2" xfId="40857"/>
    <cellStyle name="常规 2 7 4 2 2 12" xfId="40858"/>
    <cellStyle name="常规 2 7 4 2 2 14" xfId="40859"/>
    <cellStyle name="常规 2 7 4 2 2 6 2" xfId="40860"/>
    <cellStyle name="常规 2 7 4 2 25" xfId="40861"/>
    <cellStyle name="常规 4 9 13 7 2" xfId="40862"/>
    <cellStyle name="常规 2 7 4 2 26" xfId="40863"/>
    <cellStyle name="常规 2 7 4 2 3" xfId="40864"/>
    <cellStyle name="常规 2 7 4 2 3 10" xfId="40865"/>
    <cellStyle name="常规 2 7 4 2 3 10 2" xfId="40866"/>
    <cellStyle name="常规 2 7 4 2 3 11" xfId="40867"/>
    <cellStyle name="常规 2 7 4 2 3 11 2" xfId="40868"/>
    <cellStyle name="常规 2 7 4 2 3 14" xfId="40869"/>
    <cellStyle name="常规 2 7 4 2 3 4" xfId="40870"/>
    <cellStyle name="常规 2 7 4 2 3 4 2" xfId="40871"/>
    <cellStyle name="常规 2 9 2 6 14" xfId="40872"/>
    <cellStyle name="常规 2 7 4 2 3 5" xfId="40873"/>
    <cellStyle name="常规 2 7 4 2 3 5 2" xfId="40874"/>
    <cellStyle name="常规 2 7 4 2 3 6" xfId="40875"/>
    <cellStyle name="常规 2 7 4 2 4" xfId="40876"/>
    <cellStyle name="常规 2 7 4 2 4 4" xfId="40877"/>
    <cellStyle name="常规 2 7 4 2 4 5" xfId="40878"/>
    <cellStyle name="常规 2 7 4 2 4 5 2" xfId="40879"/>
    <cellStyle name="常规 2 7 4 2 4 6" xfId="40880"/>
    <cellStyle name="常规 2 7 4 2 4 6 2" xfId="40881"/>
    <cellStyle name="常规 2 7 4 2 4 7" xfId="40882"/>
    <cellStyle name="常规 7 18 2" xfId="40883"/>
    <cellStyle name="常规 2 7 4 2 4 7 2" xfId="40884"/>
    <cellStyle name="常规 2 7 4 2 4 8 2" xfId="40885"/>
    <cellStyle name="常规 2 7 4 2 4 9" xfId="40886"/>
    <cellStyle name="常规 7 18 4" xfId="40887"/>
    <cellStyle name="常规 2 7 4 2 5 4" xfId="40888"/>
    <cellStyle name="常规 2 7 4 2 5 5" xfId="40889"/>
    <cellStyle name="常规 2 7 4 2 5 5 2" xfId="40890"/>
    <cellStyle name="常规 2 7 4 2 5 6" xfId="40891"/>
    <cellStyle name="常规 2 7 4 2 5 6 2" xfId="40892"/>
    <cellStyle name="常规 2 7 4 2 5 7" xfId="40893"/>
    <cellStyle name="常规 7 19 2" xfId="40894"/>
    <cellStyle name="常规 2 7 4 2 5 7 2" xfId="40895"/>
    <cellStyle name="常规 2 7 4 2 5 9" xfId="40896"/>
    <cellStyle name="常规 7 19 4" xfId="40897"/>
    <cellStyle name="常规 2 7 4 2 6 10" xfId="40898"/>
    <cellStyle name="常规 2 7 4 2 6 10 2" xfId="40899"/>
    <cellStyle name="常规 2 7 4 2 6 11" xfId="40900"/>
    <cellStyle name="常规 2 7 4 2 6 11 2" xfId="40901"/>
    <cellStyle name="常规 2 7 4 2 6 12" xfId="40902"/>
    <cellStyle name="常规 2 7 4 2 6 13" xfId="40903"/>
    <cellStyle name="常规 2 7 4 2 6 14" xfId="40904"/>
    <cellStyle name="常规 2 7 6 2 10" xfId="40905"/>
    <cellStyle name="常规 2 7 4 2 6 4" xfId="40906"/>
    <cellStyle name="常规 2 7 4 2 6 4 2" xfId="40907"/>
    <cellStyle name="常规 2 7 6 2 3 7" xfId="40908"/>
    <cellStyle name="常规 2 7 4 2 6 5" xfId="40909"/>
    <cellStyle name="常规 2 7 4 2 6 5 2" xfId="40910"/>
    <cellStyle name="常规 2 7 6 2 4 7" xfId="40911"/>
    <cellStyle name="常规 2 7 4 2 6 6" xfId="40912"/>
    <cellStyle name="常规 2 7 4 2 6 6 2" xfId="40913"/>
    <cellStyle name="常规 2 7 6 2 5 7" xfId="40914"/>
    <cellStyle name="常规 2 7 4 2 6 7" xfId="40915"/>
    <cellStyle name="常规 2 7 4 2 6 7 2" xfId="40916"/>
    <cellStyle name="常规 2 7 6 2 6 7" xfId="40917"/>
    <cellStyle name="常规 2 7 4 2 6 8 2" xfId="40918"/>
    <cellStyle name="常规 2 7 6 2 7 7" xfId="40919"/>
    <cellStyle name="常规 2 7 4 2 6 9" xfId="40920"/>
    <cellStyle name="常规 2 7 4 2 6 9 2" xfId="40921"/>
    <cellStyle name="常规 2 7 6 2 8 7" xfId="40922"/>
    <cellStyle name="常规 2 7 4 2 7 10 2" xfId="40923"/>
    <cellStyle name="常规 2 7 4 2 7 11" xfId="40924"/>
    <cellStyle name="常规 2 7 4 2 7 11 2" xfId="40925"/>
    <cellStyle name="常规 2 7 4 2 7 12" xfId="40926"/>
    <cellStyle name="常规 2 7 4 2 7 13" xfId="40927"/>
    <cellStyle name="常规 2 7 4 2 7 14" xfId="40928"/>
    <cellStyle name="常规 2 7 6 3 10" xfId="40929"/>
    <cellStyle name="常规 2 7 4 2 7 6 2" xfId="40930"/>
    <cellStyle name="常规 2 7 4 2 7 7 2" xfId="40931"/>
    <cellStyle name="常规 2 7 4 2 7 8 2" xfId="40932"/>
    <cellStyle name="常规 2 7 4 2 7 9" xfId="40933"/>
    <cellStyle name="常规 2 7 4 2 7 9 2" xfId="40934"/>
    <cellStyle name="常规 2 7 4 2 8 10" xfId="40935"/>
    <cellStyle name="常规 2 7 6 12 6" xfId="40936"/>
    <cellStyle name="常规 2 7 4 2 8 10 2" xfId="40937"/>
    <cellStyle name="常规 2 7 6 12 6 2" xfId="40938"/>
    <cellStyle name="常规 2 7 4 2 8 11" xfId="40939"/>
    <cellStyle name="常规 2 7 6 12 7" xfId="40940"/>
    <cellStyle name="常规 2 7 9 3 11 2" xfId="40941"/>
    <cellStyle name="常规 2 7 4 2 8 11 2" xfId="40942"/>
    <cellStyle name="常规 2 7 6 12 7 2" xfId="40943"/>
    <cellStyle name="常规 2 7 4 2 8 12" xfId="40944"/>
    <cellStyle name="常规 2 7 6 12 8" xfId="40945"/>
    <cellStyle name="常规 2 7 4 2 8 13" xfId="40946"/>
    <cellStyle name="常规 2 7 6 12 9" xfId="40947"/>
    <cellStyle name="常规 2 7 4 2 8 14" xfId="40948"/>
    <cellStyle name="常规 2 7 6 4 10" xfId="40949"/>
    <cellStyle name="常规 2 7 4 2 8 4" xfId="40950"/>
    <cellStyle name="常规 2 7 4 2 8 4 2" xfId="40951"/>
    <cellStyle name="常规 2 7 4 2 8 5 2" xfId="40952"/>
    <cellStyle name="常规 2 7 4 2 8 6" xfId="40953"/>
    <cellStyle name="常规 2 7 4 2 8 7" xfId="40954"/>
    <cellStyle name="常规 2 7 4 2 8 7 2" xfId="40955"/>
    <cellStyle name="常规 6 9 10 13" xfId="40956"/>
    <cellStyle name="常规 2 7 4 2 8 8 2" xfId="40957"/>
    <cellStyle name="常规 2 7 4 2 8 9" xfId="40958"/>
    <cellStyle name="常规 2 7 4 2 9 10 2" xfId="40959"/>
    <cellStyle name="常规 2 7 4 2 9 11" xfId="40960"/>
    <cellStyle name="常规 2 7 4 2 9 11 2" xfId="40961"/>
    <cellStyle name="常规 2 7 4 2 9 12" xfId="40962"/>
    <cellStyle name="常规 2 7 4 2 9 13" xfId="40963"/>
    <cellStyle name="常规 2 7 4 2 9 14" xfId="40964"/>
    <cellStyle name="常规 2 7 6 5 10" xfId="40965"/>
    <cellStyle name="常规 2 7 4 2 9 4" xfId="40966"/>
    <cellStyle name="常规 2 7 4 2 9 5 2" xfId="40967"/>
    <cellStyle name="常规 2 7 4 2 9 6" xfId="40968"/>
    <cellStyle name="常规 2 7 4 2 9 6 2" xfId="40969"/>
    <cellStyle name="常规 2 8 2 14 12" xfId="40970"/>
    <cellStyle name="常规 2 7 4 2 9 7 2" xfId="40971"/>
    <cellStyle name="常规 2 7 4 2 9 8 2" xfId="40972"/>
    <cellStyle name="常规 2 7 4 2 9 9" xfId="40973"/>
    <cellStyle name="常规 2 7 4 3" xfId="40974"/>
    <cellStyle name="常规 2 7 4 3 10" xfId="40975"/>
    <cellStyle name="常规 2 7 4 3 10 2" xfId="40976"/>
    <cellStyle name="常规 2 7 4 3 11" xfId="40977"/>
    <cellStyle name="常规 2 7 4 3 11 2" xfId="40978"/>
    <cellStyle name="常规 2 7 4 3 12" xfId="40979"/>
    <cellStyle name="常规 2 7 4 3 2" xfId="40980"/>
    <cellStyle name="常规 2 7 4 3 2 2" xfId="40981"/>
    <cellStyle name="常规 2 7 4 3 3" xfId="40982"/>
    <cellStyle name="常规 2 7 4 3 3 2" xfId="40983"/>
    <cellStyle name="常规 2 7 4 3 4" xfId="40984"/>
    <cellStyle name="常规 2 7 4 3 4 2" xfId="40985"/>
    <cellStyle name="常规 2 7 4 4" xfId="40986"/>
    <cellStyle name="常规 2 7 4 4 10" xfId="40987"/>
    <cellStyle name="常规 2 7 4 4 10 2" xfId="40988"/>
    <cellStyle name="常规 2 7 4 4 11" xfId="40989"/>
    <cellStyle name="常规 2 7 4 4 11 2" xfId="40990"/>
    <cellStyle name="常规 2 7 4 4 12" xfId="40991"/>
    <cellStyle name="常规 2 7 4 4 14" xfId="40992"/>
    <cellStyle name="常规 2 7 4 4 2" xfId="40993"/>
    <cellStyle name="常规 2 7 4 4 2 2" xfId="40994"/>
    <cellStyle name="常规 2 7 4 4 3" xfId="40995"/>
    <cellStyle name="常规 2 7 4 4 3 2" xfId="40996"/>
    <cellStyle name="常规 2 7 4 4 4" xfId="40997"/>
    <cellStyle name="常规 2 7 4 4 4 2" xfId="40998"/>
    <cellStyle name="常规 2 7 4 5" xfId="40999"/>
    <cellStyle name="常规 2 7 4 5 10 2" xfId="41000"/>
    <cellStyle name="常规 2 7 4 5 11" xfId="41001"/>
    <cellStyle name="常规 2 7 4 5 11 2" xfId="41002"/>
    <cellStyle name="常规 2 7 4 5 12" xfId="41003"/>
    <cellStyle name="常规 2 7 4 5 13" xfId="41004"/>
    <cellStyle name="常规 2 7 4 5 14" xfId="41005"/>
    <cellStyle name="常规 2 7 4 5 2 2" xfId="41006"/>
    <cellStyle name="常规 2 7 4 5 3 2" xfId="41007"/>
    <cellStyle name="常规 2 7 4 5 4" xfId="41008"/>
    <cellStyle name="常规 2 7 4 5 4 2" xfId="41009"/>
    <cellStyle name="常规 2 7 4 6" xfId="41010"/>
    <cellStyle name="常规 2 7 4 6 10" xfId="41011"/>
    <cellStyle name="常规 2 7 4 6 10 2" xfId="41012"/>
    <cellStyle name="常规 2 7 4 6 11" xfId="41013"/>
    <cellStyle name="常规 2 7 4 6 11 2" xfId="41014"/>
    <cellStyle name="常规 2 7 5 2 3 13" xfId="41015"/>
    <cellStyle name="常规 2 7 4 6 12" xfId="41016"/>
    <cellStyle name="常规 2 7 4 6 13" xfId="41017"/>
    <cellStyle name="常规 2 7 4 6 14" xfId="41018"/>
    <cellStyle name="常规 2 7 4 6 2" xfId="41019"/>
    <cellStyle name="常规 2 7 4 6 3" xfId="41020"/>
    <cellStyle name="常规 2 7 4 7" xfId="41021"/>
    <cellStyle name="常规 2 7 4 7 10" xfId="41022"/>
    <cellStyle name="常规 8 5 4" xfId="41023"/>
    <cellStyle name="常规 2 7 4 7 10 2" xfId="41024"/>
    <cellStyle name="常规 8 5 4 2" xfId="41025"/>
    <cellStyle name="常规 2 7 4 7 11" xfId="41026"/>
    <cellStyle name="常规 8 5 5" xfId="41027"/>
    <cellStyle name="常规 2 7 4 7 11 2" xfId="41028"/>
    <cellStyle name="常规 8 5 5 2" xfId="41029"/>
    <cellStyle name="常规 2 7 4 7 12" xfId="41030"/>
    <cellStyle name="常规 8 5 6" xfId="41031"/>
    <cellStyle name="常规 2 7 4 7 2" xfId="41032"/>
    <cellStyle name="常规 2 7 4 7 2 2" xfId="41033"/>
    <cellStyle name="常规 2 7 4 7 3" xfId="41034"/>
    <cellStyle name="常规 2 7 4 7 3 2" xfId="41035"/>
    <cellStyle name="常规 2 7 4 7 4" xfId="41036"/>
    <cellStyle name="常规 2 7 4 7 4 2" xfId="41037"/>
    <cellStyle name="常规 2 7 4 7 5" xfId="41038"/>
    <cellStyle name="常规 2 7 4 7 5 2" xfId="41039"/>
    <cellStyle name="常规 2 7 4 7 6" xfId="41040"/>
    <cellStyle name="常规 2 7 4 7 6 2" xfId="41041"/>
    <cellStyle name="常规 2 7 4 7 7" xfId="41042"/>
    <cellStyle name="常规 2 7 4 7 7 2" xfId="41043"/>
    <cellStyle name="常规 2 7 4 7 9" xfId="41044"/>
    <cellStyle name="常规 2 7 4 8 10" xfId="41045"/>
    <cellStyle name="常规 2 7 4 8 11" xfId="41046"/>
    <cellStyle name="常规 2 7 4 8 12" xfId="41047"/>
    <cellStyle name="常规 2 7 4 8 13" xfId="41048"/>
    <cellStyle name="常规 2 7 4 8 2" xfId="41049"/>
    <cellStyle name="常规 2 7 4 8 3" xfId="41050"/>
    <cellStyle name="常规 2 7 4 8 3 2" xfId="41051"/>
    <cellStyle name="常规 2 7 4 8 4" xfId="41052"/>
    <cellStyle name="常规 2 7 4 8 4 2" xfId="41053"/>
    <cellStyle name="常规 2 7 4 8 5" xfId="41054"/>
    <cellStyle name="常规 2 7 4 8 5 2" xfId="41055"/>
    <cellStyle name="常规 2 7 4 8 6" xfId="41056"/>
    <cellStyle name="常规 2 7 4 8 7" xfId="41057"/>
    <cellStyle name="常规 2 7 4 8 9" xfId="41058"/>
    <cellStyle name="常规 2 7 4 9 10" xfId="41059"/>
    <cellStyle name="常规 2 7 4 9 10 2" xfId="41060"/>
    <cellStyle name="常规 4 9 10 12" xfId="41061"/>
    <cellStyle name="常规 2 7 4 9 11" xfId="41062"/>
    <cellStyle name="常规 2 7 4 9 11 2" xfId="41063"/>
    <cellStyle name="常规 2 7 4 9 12" xfId="41064"/>
    <cellStyle name="常规 2 7 4 9 13" xfId="41065"/>
    <cellStyle name="常规 2 7 4 9 14" xfId="41066"/>
    <cellStyle name="常规 2 7 4 9 2" xfId="41067"/>
    <cellStyle name="常规 2 7 4 9 3" xfId="41068"/>
    <cellStyle name="常规 2 7 4 9 3 2" xfId="41069"/>
    <cellStyle name="常规 2 7 4 9 4" xfId="41070"/>
    <cellStyle name="常规 2 7 4 9 4 2" xfId="41071"/>
    <cellStyle name="常规 2 7 4 9 5" xfId="41072"/>
    <cellStyle name="常规 2 7 4 9 5 2" xfId="41073"/>
    <cellStyle name="常规 2 7 4 9 6" xfId="41074"/>
    <cellStyle name="常规 2 7 4 9 7" xfId="41075"/>
    <cellStyle name="常规 2 7 4 9 7 2" xfId="41076"/>
    <cellStyle name="常规 2 7 4 9 9" xfId="41077"/>
    <cellStyle name="常规 2 7 5 10" xfId="41078"/>
    <cellStyle name="常规 2 7 5 10 11" xfId="41079"/>
    <cellStyle name="常规 2 7 5 10 11 2" xfId="41080"/>
    <cellStyle name="常规 2 7 5 10 12" xfId="41081"/>
    <cellStyle name="常规 2 7 5 10 13" xfId="41082"/>
    <cellStyle name="常规 7 6 8 2" xfId="41083"/>
    <cellStyle name="常规 2 7 5 10 14" xfId="41084"/>
    <cellStyle name="常规 7 6 8 3" xfId="41085"/>
    <cellStyle name="常规 2 7 5 10 2" xfId="41086"/>
    <cellStyle name="常规 2 7 6 5 9" xfId="41087"/>
    <cellStyle name="常规 2 7 5 10 2 2" xfId="41088"/>
    <cellStyle name="常规 2 7 6 5 9 2" xfId="41089"/>
    <cellStyle name="常规 2 7 5 10 3" xfId="41090"/>
    <cellStyle name="常规 2 7 5 10 3 2" xfId="41091"/>
    <cellStyle name="常规 2 7 5 10 4" xfId="41092"/>
    <cellStyle name="常规 2 7 5 10 4 2" xfId="41093"/>
    <cellStyle name="常规 2 7 5 10 5" xfId="41094"/>
    <cellStyle name="常规 2 7 5 10 5 2" xfId="41095"/>
    <cellStyle name="常规 2 7 5 10 6" xfId="41096"/>
    <cellStyle name="常规 2 7 5 10 6 2" xfId="41097"/>
    <cellStyle name="常规 2 7 5 10 7" xfId="41098"/>
    <cellStyle name="常规 2 7 5 10 7 2" xfId="41099"/>
    <cellStyle name="常规 2 7 5 10 8" xfId="41100"/>
    <cellStyle name="常规 2 7 5 10 8 2" xfId="41101"/>
    <cellStyle name="常规 2 7 5 10 9" xfId="41102"/>
    <cellStyle name="常规 2 7 5 10 9 2" xfId="41103"/>
    <cellStyle name="常规 2 7 5 11 7 2" xfId="41104"/>
    <cellStyle name="常规 2 7 5 11 8 2" xfId="41105"/>
    <cellStyle name="常规 2 7 5 11 9 2" xfId="41106"/>
    <cellStyle name="常规 2 7 5 12" xfId="41107"/>
    <cellStyle name="常规 2 7 5 12 2" xfId="41108"/>
    <cellStyle name="常规 2 7 6 7 9" xfId="41109"/>
    <cellStyle name="常规 2 7 5 12 2 2" xfId="41110"/>
    <cellStyle name="常规 2 7 6 7 9 2" xfId="41111"/>
    <cellStyle name="常规 2 7 5 12 3" xfId="41112"/>
    <cellStyle name="常规 2 7 5 12 4" xfId="41113"/>
    <cellStyle name="常规 2 7 5 12 4 2" xfId="41114"/>
    <cellStyle name="常规 2 7 5 12 5" xfId="41115"/>
    <cellStyle name="常规 2 7 5 12 5 2" xfId="41116"/>
    <cellStyle name="常规 2 7 5 12 6" xfId="41117"/>
    <cellStyle name="常规 2 7 5 12 6 2" xfId="41118"/>
    <cellStyle name="常规 2 7 5 12 7" xfId="41119"/>
    <cellStyle name="常规 2 7 9 2 11 2" xfId="41120"/>
    <cellStyle name="常规 2 7 5 12 7 2" xfId="41121"/>
    <cellStyle name="常规 2 7 5 12 9" xfId="41122"/>
    <cellStyle name="常规 2 7 5 12 9 2" xfId="41123"/>
    <cellStyle name="常规 2 7 5 13" xfId="41124"/>
    <cellStyle name="常规 2 7 5 13 10" xfId="41125"/>
    <cellStyle name="常规 2 7 5 13 10 2" xfId="41126"/>
    <cellStyle name="常规 5 2 12 3" xfId="41127"/>
    <cellStyle name="常规 2 7 5 13 11" xfId="41128"/>
    <cellStyle name="常规 2 7 5 13 12" xfId="41129"/>
    <cellStyle name="常规 2 7 5 13 13" xfId="41130"/>
    <cellStyle name="常规 2 7 5 13 14" xfId="41131"/>
    <cellStyle name="常规 2 7 5 13 2" xfId="41132"/>
    <cellStyle name="常规 2 7 6 8 9" xfId="41133"/>
    <cellStyle name="常规 2 7 5 13 2 2" xfId="41134"/>
    <cellStyle name="常规 2 7 6 8 9 2" xfId="41135"/>
    <cellStyle name="常规 2 7 5 13 3" xfId="41136"/>
    <cellStyle name="常规 2 7 5 13 4" xfId="41137"/>
    <cellStyle name="常规 2 7 5 13 5" xfId="41138"/>
    <cellStyle name="常规 2 7 5 13 5 2" xfId="41139"/>
    <cellStyle name="常规 2 7 5 13 6" xfId="41140"/>
    <cellStyle name="常规 2 7 5 13 6 2" xfId="41141"/>
    <cellStyle name="常规 2 7 5 13 7" xfId="41142"/>
    <cellStyle name="常规 2 7 5 13 7 2" xfId="41143"/>
    <cellStyle name="常规 3 2 2 17" xfId="41144"/>
    <cellStyle name="常规 2 7 5 13 9" xfId="41145"/>
    <cellStyle name="常规 2 7 5 14" xfId="41146"/>
    <cellStyle name="常规 2 7 5 14 2" xfId="41147"/>
    <cellStyle name="常规 2 7 6 9 9" xfId="41148"/>
    <cellStyle name="常规 2 7 5 14 2 2" xfId="41149"/>
    <cellStyle name="常规 2 7 6 9 9 2" xfId="41150"/>
    <cellStyle name="常规 2 7 5 14 3" xfId="41151"/>
    <cellStyle name="常规 2 7 5 14 3 2" xfId="41152"/>
    <cellStyle name="常规 2 7 5 14 4" xfId="41153"/>
    <cellStyle name="常规 2 7 5 14 4 2" xfId="41154"/>
    <cellStyle name="常规 2 7 5 14 5" xfId="41155"/>
    <cellStyle name="常规 2 7 5 14 5 2" xfId="41156"/>
    <cellStyle name="常规 2 7 5 14 6" xfId="41157"/>
    <cellStyle name="常规 2 7 5 14 6 2" xfId="41158"/>
    <cellStyle name="常规 2 7 5 14 7" xfId="41159"/>
    <cellStyle name="常规 2 7 5 14 7 2" xfId="41160"/>
    <cellStyle name="常规 2 7 5 14 8 2" xfId="41161"/>
    <cellStyle name="常规 2 7 5 14 9" xfId="41162"/>
    <cellStyle name="常规 2 7 5 15" xfId="41163"/>
    <cellStyle name="常规 2 7 5 15 11" xfId="41164"/>
    <cellStyle name="常规 2 7 5 15 12" xfId="41165"/>
    <cellStyle name="常规 2 7 5 15 13" xfId="41166"/>
    <cellStyle name="常规 7 7 8 2" xfId="41167"/>
    <cellStyle name="常规 2 7 5 15 14" xfId="41168"/>
    <cellStyle name="常规 7 7 8 3" xfId="41169"/>
    <cellStyle name="常规 2 7 5 15 2" xfId="41170"/>
    <cellStyle name="常规 2 7 5 15 2 2" xfId="41171"/>
    <cellStyle name="常规 2 7 5 15 3" xfId="41172"/>
    <cellStyle name="常规 2 7 5 15 3 2" xfId="41173"/>
    <cellStyle name="常规 2 7 5 15 4" xfId="41174"/>
    <cellStyle name="常规 2 7 5 15 4 2" xfId="41175"/>
    <cellStyle name="常规 2 7 5 15 5" xfId="41176"/>
    <cellStyle name="常规 2 7 5 15 5 2" xfId="41177"/>
    <cellStyle name="常规 2 7 5 15 6 2" xfId="41178"/>
    <cellStyle name="常规 2 7 5 15 7" xfId="41179"/>
    <cellStyle name="常规 2 7 5 15 7 2" xfId="41180"/>
    <cellStyle name="常规 2 7 5 15 8 2" xfId="41181"/>
    <cellStyle name="常规 2 7 5 15 9" xfId="41182"/>
    <cellStyle name="常规 2 7 5 15 9 2" xfId="41183"/>
    <cellStyle name="常规 2 7 5 16" xfId="41184"/>
    <cellStyle name="常规 3 3 14 2" xfId="41185"/>
    <cellStyle name="常规 2 7 5 18" xfId="41186"/>
    <cellStyle name="常规 3 3 14 4" xfId="41187"/>
    <cellStyle name="常规 2 7 5 2 10 2" xfId="41188"/>
    <cellStyle name="常规 2 7 5 2 10 3" xfId="41189"/>
    <cellStyle name="常规 2 7 5 2 10 3 2" xfId="41190"/>
    <cellStyle name="常规 2 7 5 2 10 4" xfId="41191"/>
    <cellStyle name="常规 2 7 5 2 10 4 2" xfId="41192"/>
    <cellStyle name="常规 2 7 5 2 10 5 2" xfId="41193"/>
    <cellStyle name="常规 2 7 5 2 10 6 2" xfId="41194"/>
    <cellStyle name="常规 2 7 5 2 10 7" xfId="41195"/>
    <cellStyle name="常规 2 7 5 2 10 7 2" xfId="41196"/>
    <cellStyle name="常规 2 7 5 2 10 8" xfId="41197"/>
    <cellStyle name="常规 2 7 5 2 10 8 2" xfId="41198"/>
    <cellStyle name="常规 2 7 5 2 10 9" xfId="41199"/>
    <cellStyle name="常规 2 7 5 2 10 9 2" xfId="41200"/>
    <cellStyle name="常规 2 7 5 2 11" xfId="41201"/>
    <cellStyle name="常规 2 7 5 2 11 10" xfId="41202"/>
    <cellStyle name="常规 2 7 5 2 11 10 2" xfId="41203"/>
    <cellStyle name="常规 2 7 5 2 11 11" xfId="41204"/>
    <cellStyle name="常规 2 7 5 2 11 12" xfId="41205"/>
    <cellStyle name="常规 2 7 5 2 11 13" xfId="41206"/>
    <cellStyle name="常规 2 7 5 2 11 14" xfId="41207"/>
    <cellStyle name="常规 2 7 5 2 11 3 2" xfId="41208"/>
    <cellStyle name="常规 2 7 5 2 11 4 2" xfId="41209"/>
    <cellStyle name="常规 2 7 5 2 11 5 2" xfId="41210"/>
    <cellStyle name="常规 2 7 5 2 11 6" xfId="41211"/>
    <cellStyle name="常规 2 7 5 2 11 6 2" xfId="41212"/>
    <cellStyle name="常规 2 7 5 2 11 7" xfId="41213"/>
    <cellStyle name="常规 2 7 5 2 11 7 2" xfId="41214"/>
    <cellStyle name="常规 2 7 5 2 11 8" xfId="41215"/>
    <cellStyle name="常规 2 7 5 2 11 8 2" xfId="41216"/>
    <cellStyle name="常规 2 7 5 2 11 9" xfId="41217"/>
    <cellStyle name="常规 2 7 5 2 11 9 2" xfId="41218"/>
    <cellStyle name="常规 2 7 5 2 12" xfId="41219"/>
    <cellStyle name="常规 2 7 5 2 12 10" xfId="41220"/>
    <cellStyle name="常规 2 7 5 2 12 10 2" xfId="41221"/>
    <cellStyle name="常规 2 7 5 2 12 11" xfId="41222"/>
    <cellStyle name="常规 2 7 6 2 8 6 2" xfId="41223"/>
    <cellStyle name="常规 2 7 5 2 12 12" xfId="41224"/>
    <cellStyle name="常规 2 7 5 2 12 13" xfId="41225"/>
    <cellStyle name="常规 2 7 5 2 12 14" xfId="41226"/>
    <cellStyle name="常规 2 7 5 2 12 2" xfId="41227"/>
    <cellStyle name="常规 2 7 5 2 12 3" xfId="41228"/>
    <cellStyle name="常规 2 7 5 2 12 3 2" xfId="41229"/>
    <cellStyle name="常规 2 7 5 2 12 4 2" xfId="41230"/>
    <cellStyle name="常规 2 7 5 2 12 5 2" xfId="41231"/>
    <cellStyle name="常规 2 7 5 2 12 6" xfId="41232"/>
    <cellStyle name="常规 2 7 5 2 12 6 2" xfId="41233"/>
    <cellStyle name="常规 2 7 5 2 12 7" xfId="41234"/>
    <cellStyle name="常规 2 7 5 2 12 8" xfId="41235"/>
    <cellStyle name="常规 2 7 5 2 12 8 2" xfId="41236"/>
    <cellStyle name="常规 2 7 5 2 12 9" xfId="41237"/>
    <cellStyle name="常规 2 7 5 2 12 9 2" xfId="41238"/>
    <cellStyle name="常规 2 7 5 2 13 12" xfId="41239"/>
    <cellStyle name="常规 2 7 5 2 13 14" xfId="41240"/>
    <cellStyle name="常规 2 7 5 2 13 2" xfId="41241"/>
    <cellStyle name="常规 2 7 5 2 13 2 2" xfId="41242"/>
    <cellStyle name="常规 2 7 5 2 13 3" xfId="41243"/>
    <cellStyle name="常规 2 7 5 2 13 3 2" xfId="41244"/>
    <cellStyle name="常规 2 7 5 2 13 4 2" xfId="41245"/>
    <cellStyle name="常规 2 7 5 2 13 5 2" xfId="41246"/>
    <cellStyle name="常规 2 7 5 2 13 8 2" xfId="41247"/>
    <cellStyle name="常规 2 7 5 2 13 9 2" xfId="41248"/>
    <cellStyle name="常规 2 7 5 2 14 12" xfId="41249"/>
    <cellStyle name="常规 2 7 5 2 14 2" xfId="41250"/>
    <cellStyle name="常规 2 7 5 2 14 3" xfId="41251"/>
    <cellStyle name="常规 2 7 5 2 14 3 2" xfId="41252"/>
    <cellStyle name="常规 2 7 5 2 14 4 2" xfId="41253"/>
    <cellStyle name="常规 2 7 5 2 14 5 2" xfId="41254"/>
    <cellStyle name="常规 2 7 5 2 14 6" xfId="41255"/>
    <cellStyle name="常规 2 7 5 2 14 6 2" xfId="41256"/>
    <cellStyle name="常规 2 7 5 2 14 8" xfId="41257"/>
    <cellStyle name="常规 2 7 5 2 14 8 2" xfId="41258"/>
    <cellStyle name="常规 2 7 5 2 14 9" xfId="41259"/>
    <cellStyle name="常规 2 7 5 2 14 9 2" xfId="41260"/>
    <cellStyle name="常规 2 7 5 2 15" xfId="41261"/>
    <cellStyle name="常规 2 7 5 2 20" xfId="41262"/>
    <cellStyle name="常规 2 7 5 2 15 2" xfId="41263"/>
    <cellStyle name="常规 2 7 5 2 20 2" xfId="41264"/>
    <cellStyle name="常规 2 7 5 2 16" xfId="41265"/>
    <cellStyle name="常规 2 7 5 2 21" xfId="41266"/>
    <cellStyle name="常规 2 7 5 2 2 11" xfId="41267"/>
    <cellStyle name="常规 2 7 5 2 2 12" xfId="41268"/>
    <cellStyle name="常规 2 7 5 2 2 13" xfId="41269"/>
    <cellStyle name="常规 2 7 5 2 2 14" xfId="41270"/>
    <cellStyle name="常规 2 7 5 2 2 2" xfId="41271"/>
    <cellStyle name="常规 2 7 5 2 2 2 2" xfId="41272"/>
    <cellStyle name="常规 2 7 5 2 2 3" xfId="41273"/>
    <cellStyle name="常规 2 7 5 2 2 3 2" xfId="41274"/>
    <cellStyle name="常规 2 7 5 2 2 4" xfId="41275"/>
    <cellStyle name="常规 2 7 5 2 2 4 2" xfId="41276"/>
    <cellStyle name="常规 2 7 5 2 2 5" xfId="41277"/>
    <cellStyle name="常规 2 7 5 2 2 5 2" xfId="41278"/>
    <cellStyle name="常规 2 7 5 2 2 6" xfId="41279"/>
    <cellStyle name="常规 2 7 5 2 2 6 2" xfId="41280"/>
    <cellStyle name="常规 2 7 5 2 3" xfId="41281"/>
    <cellStyle name="常规 2 7 5 2 3 10" xfId="41282"/>
    <cellStyle name="常规 2 7 5 2 3 10 2" xfId="41283"/>
    <cellStyle name="常规 2 7 5 2 3 11" xfId="41284"/>
    <cellStyle name="常规 2 7 5 2 3 11 2" xfId="41285"/>
    <cellStyle name="常规 2 7 5 2 3 12" xfId="41286"/>
    <cellStyle name="常规 2 7 5 2 3 14" xfId="41287"/>
    <cellStyle name="常规 2 7 5 2 3 2" xfId="41288"/>
    <cellStyle name="常规 2 7 5 2 3 3" xfId="41289"/>
    <cellStyle name="常规 2 7 5 2 3 3 2" xfId="41290"/>
    <cellStyle name="常规 2 7 5 2 3 4" xfId="41291"/>
    <cellStyle name="常规 2 7 5 2 3 4 2" xfId="41292"/>
    <cellStyle name="常规 2 7 5 2 3 5" xfId="41293"/>
    <cellStyle name="常规 2 7 5 2 3 5 2" xfId="41294"/>
    <cellStyle name="常规 2 7 5 2 3 6" xfId="41295"/>
    <cellStyle name="常规 2 7 5 2 3 6 2" xfId="41296"/>
    <cellStyle name="常规 2 7 5 2 3 8" xfId="41297"/>
    <cellStyle name="常规 2 7 5 2 3 8 2" xfId="41298"/>
    <cellStyle name="常规 2 7 5 2 3 9" xfId="41299"/>
    <cellStyle name="常规 2 7 5 2 3 9 2" xfId="41300"/>
    <cellStyle name="常规 2 7 5 2 4" xfId="41301"/>
    <cellStyle name="常规 2 7 5 2 4 10" xfId="41302"/>
    <cellStyle name="常规 2 7 5 2 4 10 2" xfId="41303"/>
    <cellStyle name="常规 2 7 5 2 4 11" xfId="41304"/>
    <cellStyle name="常规 2 7 5 2 4 11 2" xfId="41305"/>
    <cellStyle name="常规 2 7 5 2 4 12" xfId="41306"/>
    <cellStyle name="常规 2 7 5 2 4 13" xfId="41307"/>
    <cellStyle name="常规 2 7 5 2 4 14" xfId="41308"/>
    <cellStyle name="常规 2 7 5 2 4 2" xfId="41309"/>
    <cellStyle name="常规 2 7 5 2 4 2 2" xfId="41310"/>
    <cellStyle name="常规 2 7 5 2 4 3" xfId="41311"/>
    <cellStyle name="常规 2 7 5 2 4 3 2" xfId="41312"/>
    <cellStyle name="常规 2 7 5 2 4 4" xfId="41313"/>
    <cellStyle name="常规 2 7 5 2 4 4 2" xfId="41314"/>
    <cellStyle name="常规 24 12 14" xfId="41315"/>
    <cellStyle name="常规 2 7 5 2 4 5" xfId="41316"/>
    <cellStyle name="常规 2 7 5 2 4 6" xfId="41317"/>
    <cellStyle name="常规 2 7 5 2 4 6 2" xfId="41318"/>
    <cellStyle name="常规 2 7 5 2 4 7 2" xfId="41319"/>
    <cellStyle name="常规 2 7 5 2 4 8 2" xfId="41320"/>
    <cellStyle name="常规 2 7 5 2 4 9" xfId="41321"/>
    <cellStyle name="常规 2 7 5 2 4 9 2" xfId="41322"/>
    <cellStyle name="常规 24 13 14" xfId="41323"/>
    <cellStyle name="常规 2 7 5 2 5" xfId="41324"/>
    <cellStyle name="常规 2 7 5 2 5 10" xfId="41325"/>
    <cellStyle name="常规 2 7 5 2 5 10 2" xfId="41326"/>
    <cellStyle name="常规 2 7 5 2 5 11" xfId="41327"/>
    <cellStyle name="常规 2 7 5 2 5 11 2" xfId="41328"/>
    <cellStyle name="常规 2 7 6 2 13 13" xfId="41329"/>
    <cellStyle name="常规 2 7 5 2 5 12" xfId="41330"/>
    <cellStyle name="常规 2 7 5 2 5 13" xfId="41331"/>
    <cellStyle name="常规 2 7 5 2 5 14" xfId="41332"/>
    <cellStyle name="常规 2 7 5 2 5 2" xfId="41333"/>
    <cellStyle name="常规 2 7 5 2 5 2 2" xfId="41334"/>
    <cellStyle name="常规 2 7 5 2 5 3" xfId="41335"/>
    <cellStyle name="常规 2 7 5 2 5 3 2" xfId="41336"/>
    <cellStyle name="常规 2 7 5 2 5 4" xfId="41337"/>
    <cellStyle name="常规 2 7 5 2 5 4 2" xfId="41338"/>
    <cellStyle name="常规 2 7 5 2 5 5" xfId="41339"/>
    <cellStyle name="常规 2 7 5 2 5 5 2" xfId="41340"/>
    <cellStyle name="常规 2 7 5 2 5 6" xfId="41341"/>
    <cellStyle name="常规 2 7 5 2 5 6 2" xfId="41342"/>
    <cellStyle name="常规 2 7 5 2 5 7 2" xfId="41343"/>
    <cellStyle name="常规 2 7 5 2 5 8 2" xfId="41344"/>
    <cellStyle name="常规 2 7 5 2 5 9" xfId="41345"/>
    <cellStyle name="常规 2 7 5 2 5 9 2" xfId="41346"/>
    <cellStyle name="常规 2 7 5 2 6" xfId="41347"/>
    <cellStyle name="常规 2 7 5 2 6 10" xfId="41348"/>
    <cellStyle name="常规 2 7 5 2 6 10 2" xfId="41349"/>
    <cellStyle name="常规 2 7 5 2 6 11" xfId="41350"/>
    <cellStyle name="常规 2 7 5 2 6 11 2" xfId="41351"/>
    <cellStyle name="常规 2 7 5 2 6 12" xfId="41352"/>
    <cellStyle name="常规 2 7 5 2 6 14" xfId="41353"/>
    <cellStyle name="常规 2 7 5 2 6 2" xfId="41354"/>
    <cellStyle name="常规 2 7 5 2 6 2 2" xfId="41355"/>
    <cellStyle name="常规 2 7 5 2 6 3" xfId="41356"/>
    <cellStyle name="常规 2 7 5 2 6 3 2" xfId="41357"/>
    <cellStyle name="常规 2 7 5 2 6 4" xfId="41358"/>
    <cellStyle name="常规 2 7 5 2 6 4 2" xfId="41359"/>
    <cellStyle name="常规 2 7 5 2 6 5" xfId="41360"/>
    <cellStyle name="常规 2 7 5 2 6 5 2" xfId="41361"/>
    <cellStyle name="常规 2 7 5 2 6 6" xfId="41362"/>
    <cellStyle name="常规 2 7 5 2 6 6 2" xfId="41363"/>
    <cellStyle name="常规 2 7 5 2 6 7" xfId="41364"/>
    <cellStyle name="常规 2 7 5 2 6 7 2" xfId="41365"/>
    <cellStyle name="常规 2 7 5 2 6 8 2" xfId="41366"/>
    <cellStyle name="常规 2 7 5 2 6 9" xfId="41367"/>
    <cellStyle name="常规 2 7 5 2 6 9 2" xfId="41368"/>
    <cellStyle name="常规 2 7 5 2 7" xfId="41369"/>
    <cellStyle name="常规 2 7 5 2 7 10" xfId="41370"/>
    <cellStyle name="常规 2 8 6 6 2" xfId="41371"/>
    <cellStyle name="常规 2 7 5 2 7 10 2" xfId="41372"/>
    <cellStyle name="常规 2 7 5 2 7 11" xfId="41373"/>
    <cellStyle name="常规 2 7 5 2 7 11 2" xfId="41374"/>
    <cellStyle name="常规 2 7 5 2 7 12" xfId="41375"/>
    <cellStyle name="常规 2 7 5 2 7 13" xfId="41376"/>
    <cellStyle name="常规 2 7 5 2 7 14" xfId="41377"/>
    <cellStyle name="常规 2 7 5 2 7 2" xfId="41378"/>
    <cellStyle name="常规 2 7 5 2 7 2 2" xfId="41379"/>
    <cellStyle name="常规 2 7 5 2 7 3" xfId="41380"/>
    <cellStyle name="常规 2 7 5 2 7 3 2" xfId="41381"/>
    <cellStyle name="常规 2 7 5 2 7 4 2" xfId="41382"/>
    <cellStyle name="常规 2 7 5 2 7 5" xfId="41383"/>
    <cellStyle name="常规 2 7 5 2 7 5 2" xfId="41384"/>
    <cellStyle name="常规 2 7 5 2 7 6" xfId="41385"/>
    <cellStyle name="常规 2 7 5 2 7 6 2" xfId="41386"/>
    <cellStyle name="常规 2 7 5 2 7 7" xfId="41387"/>
    <cellStyle name="常规 2 7 5 2 7 8 2" xfId="41388"/>
    <cellStyle name="常规 2 7 5 2 7 9" xfId="41389"/>
    <cellStyle name="常规 2 7 5 2 7 9 2" xfId="41390"/>
    <cellStyle name="常规 2 7 5 2 8 10" xfId="41391"/>
    <cellStyle name="常规 2 7 5 2 8 11" xfId="41392"/>
    <cellStyle name="常规 2 7 5 2 8 11 2" xfId="41393"/>
    <cellStyle name="常规 2 7 5 2 8 12" xfId="41394"/>
    <cellStyle name="常规 2 7 5 2 8 13" xfId="41395"/>
    <cellStyle name="常规 2 7 5 2 8 14" xfId="41396"/>
    <cellStyle name="常规 2 7 5 2 8 2" xfId="41397"/>
    <cellStyle name="常规 2 7 5 2 8 3" xfId="41398"/>
    <cellStyle name="常规 2 7 5 2 8 3 2" xfId="41399"/>
    <cellStyle name="常规 2 7 5 2 8 4 2" xfId="41400"/>
    <cellStyle name="常规 2 7 5 2 8 5" xfId="41401"/>
    <cellStyle name="常规 2 7 5 2 8 6" xfId="41402"/>
    <cellStyle name="常规 2 7 5 2 8 7" xfId="41403"/>
    <cellStyle name="常规 2 7 5 2 8 8 2" xfId="41404"/>
    <cellStyle name="常规 2 7 5 2 8 9" xfId="41405"/>
    <cellStyle name="常规 2 7 5 2 8 9 2" xfId="41406"/>
    <cellStyle name="常规 2 7 5 2 9 10" xfId="41407"/>
    <cellStyle name="常规 2 7 5 2 9 10 2" xfId="41408"/>
    <cellStyle name="常规 2 7 5 2 9 11" xfId="41409"/>
    <cellStyle name="常规 2 7 5 2 9 11 2" xfId="41410"/>
    <cellStyle name="常规 2 7 5 2 9 12" xfId="41411"/>
    <cellStyle name="常规 2 7 5 2 9 13" xfId="41412"/>
    <cellStyle name="常规 2 7 5 2 9 14" xfId="41413"/>
    <cellStyle name="常规 2 7 5 2 9 2" xfId="41414"/>
    <cellStyle name="常规 2 7 5 2 9 2 2" xfId="41415"/>
    <cellStyle name="常规 2 7 5 2 9 3" xfId="41416"/>
    <cellStyle name="常规 2 7 5 2 9 3 2" xfId="41417"/>
    <cellStyle name="常规 2 7 5 2 9 4" xfId="41418"/>
    <cellStyle name="常规 2 7 5 2 9 4 2" xfId="41419"/>
    <cellStyle name="常规 2 7 5 2 9 5" xfId="41420"/>
    <cellStyle name="常规 2 7 5 2 9 6" xfId="41421"/>
    <cellStyle name="常规 2 7 5 2 9 6 2" xfId="41422"/>
    <cellStyle name="常规 2 9 2 14 12" xfId="41423"/>
    <cellStyle name="常规 2 7 5 2 9 7 2" xfId="41424"/>
    <cellStyle name="常规 2 7 5 2 9 8 2" xfId="41425"/>
    <cellStyle name="常规 2 7 5 2 9 9" xfId="41426"/>
    <cellStyle name="常规 2 7 5 2 9 9 2" xfId="41427"/>
    <cellStyle name="常规 2 7 5 2_BCNS01标段清单细目" xfId="41428"/>
    <cellStyle name="常规 2 7 5 3 10" xfId="41429"/>
    <cellStyle name="常规 2 7 5 3 11" xfId="41430"/>
    <cellStyle name="常规 2 7 5 3 2 2" xfId="41431"/>
    <cellStyle name="常规 2 7 5 3 3" xfId="41432"/>
    <cellStyle name="常规 2 7 5 3 3 2" xfId="41433"/>
    <cellStyle name="常规 2 7 5 3 4" xfId="41434"/>
    <cellStyle name="常规 2 7 5 3 4 2" xfId="41435"/>
    <cellStyle name="常规 2 7 5 3 5" xfId="41436"/>
    <cellStyle name="常规 2 7 5 3 5 2" xfId="41437"/>
    <cellStyle name="常规 2 7 5 3 6" xfId="41438"/>
    <cellStyle name="常规 2 7 5 3 6 2" xfId="41439"/>
    <cellStyle name="常规 2 7 6 3 12" xfId="41440"/>
    <cellStyle name="常规 2 7 5 3 7" xfId="41441"/>
    <cellStyle name="常规 2 7 5 3 7 2" xfId="41442"/>
    <cellStyle name="常规 2 7 5 3 8 2" xfId="41443"/>
    <cellStyle name="常规 2 7 5 3 9 2" xfId="41444"/>
    <cellStyle name="常规 2 7 5 4 10" xfId="41445"/>
    <cellStyle name="常规 2 7 5 4 10 2" xfId="41446"/>
    <cellStyle name="常规 2 7 5 4 11" xfId="41447"/>
    <cellStyle name="常规 2 7 5 4 11 2" xfId="41448"/>
    <cellStyle name="常规 2 7 5 4 12" xfId="41449"/>
    <cellStyle name="常规 2 7 5 4 14" xfId="41450"/>
    <cellStyle name="常规 2 7 5 4 2 2" xfId="41451"/>
    <cellStyle name="常规 2 7 5 4 3" xfId="41452"/>
    <cellStyle name="常规 2 7 5 4 3 2" xfId="41453"/>
    <cellStyle name="常规 6 5 2 11" xfId="41454"/>
    <cellStyle name="常规 2 7 5 4 4" xfId="41455"/>
    <cellStyle name="常规 2 7 5 4 4 2" xfId="41456"/>
    <cellStyle name="常规 2 7 5 4 5" xfId="41457"/>
    <cellStyle name="常规 2 7 5 4 5 2" xfId="41458"/>
    <cellStyle name="常规 2 7 5 4 6" xfId="41459"/>
    <cellStyle name="常规 2 7 5 4 6 2" xfId="41460"/>
    <cellStyle name="常规 2 7 6 8 12" xfId="41461"/>
    <cellStyle name="常规 2 7 5 4 7" xfId="41462"/>
    <cellStyle name="常规 2 7 5 4 7 2" xfId="41463"/>
    <cellStyle name="常规 2 7 5 4 8" xfId="41464"/>
    <cellStyle name="常规 2 7 9 2 4 2" xfId="41465"/>
    <cellStyle name="常规 2 7 5 4 8 2" xfId="41466"/>
    <cellStyle name="常规 3 2 2 5" xfId="41467"/>
    <cellStyle name="常规 2 7 5 4 9 2" xfId="41468"/>
    <cellStyle name="常规 2 7 5 5 10" xfId="41469"/>
    <cellStyle name="常规 2 7 5 5 10 2" xfId="41470"/>
    <cellStyle name="常规 2 7 5 5 11" xfId="41471"/>
    <cellStyle name="常规 2 7 5 5 11 2" xfId="41472"/>
    <cellStyle name="常规 2 7 5 5 12" xfId="41473"/>
    <cellStyle name="常规 2 7 5 5 13" xfId="41474"/>
    <cellStyle name="常规 2 7 5 5 14" xfId="41475"/>
    <cellStyle name="常规 2 7 5 5 2 2" xfId="41476"/>
    <cellStyle name="常规 2 7 5 5 3" xfId="41477"/>
    <cellStyle name="常规 2 7 5 5 3 2" xfId="41478"/>
    <cellStyle name="常规 2 7 5 5 4" xfId="41479"/>
    <cellStyle name="常规 2 7 5 5 4 2" xfId="41480"/>
    <cellStyle name="常规 2 7 5 5 5" xfId="41481"/>
    <cellStyle name="常规 2 7 5 5 5 2" xfId="41482"/>
    <cellStyle name="常规 2 7 5 5 6" xfId="41483"/>
    <cellStyle name="常规 2 7 5 5 6 2" xfId="41484"/>
    <cellStyle name="常规 2 7 5 5 7" xfId="41485"/>
    <cellStyle name="常规 2 7 5 5 7 2" xfId="41486"/>
    <cellStyle name="常规 2 7 5 5 8 2" xfId="41487"/>
    <cellStyle name="常规 3 3 2 5" xfId="41488"/>
    <cellStyle name="常规 2 7 5 5 9" xfId="41489"/>
    <cellStyle name="常规 2 7 5 5 9 2" xfId="41490"/>
    <cellStyle name="常规 2 7 5 6 10 2" xfId="41491"/>
    <cellStyle name="常规 2 7 9 10 11 2" xfId="41492"/>
    <cellStyle name="常规 2 7 5 6 11" xfId="41493"/>
    <cellStyle name="常规 2 7 9 10 12" xfId="41494"/>
    <cellStyle name="常规 2 7 5 6 11 2" xfId="41495"/>
    <cellStyle name="常规 2 7 6 2 3 13" xfId="41496"/>
    <cellStyle name="常规 2 7 5 6 12" xfId="41497"/>
    <cellStyle name="常规 2 7 9 10 13" xfId="41498"/>
    <cellStyle name="常规 2 7 5 6 13" xfId="41499"/>
    <cellStyle name="常规 2 7 9 10 14" xfId="41500"/>
    <cellStyle name="常规 2 7 5 6 2 2" xfId="41501"/>
    <cellStyle name="常规 2 7 5 6 3" xfId="41502"/>
    <cellStyle name="常规 2 7 5 6 3 2" xfId="41503"/>
    <cellStyle name="常规 2 7 5 6 4" xfId="41504"/>
    <cellStyle name="常规 2 7 5 6 4 2" xfId="41505"/>
    <cellStyle name="常规 2 7 5 6 5" xfId="41506"/>
    <cellStyle name="常规 2 7 5 6 5 2" xfId="41507"/>
    <cellStyle name="常规 2 7 5 6 6" xfId="41508"/>
    <cellStyle name="常规 2 7 5 6 6 2" xfId="41509"/>
    <cellStyle name="常规 2 7 5 6 7" xfId="41510"/>
    <cellStyle name="常规 2 7 5 6 7 2" xfId="41511"/>
    <cellStyle name="常规 2 7 5 7 10 2" xfId="41512"/>
    <cellStyle name="常规 2 7 9 11 11 2" xfId="41513"/>
    <cellStyle name="常规 2 7 5 7 11" xfId="41514"/>
    <cellStyle name="常规 2 7 9 11 12" xfId="41515"/>
    <cellStyle name="常规 2 7 5 7 12" xfId="41516"/>
    <cellStyle name="常规 2 7 9 11 13" xfId="41517"/>
    <cellStyle name="常规 2 7 5 7 13" xfId="41518"/>
    <cellStyle name="常规 2 7 9 11 14" xfId="41519"/>
    <cellStyle name="常规 2 7 5 7 2 2" xfId="41520"/>
    <cellStyle name="常规 2 7 5 7 3" xfId="41521"/>
    <cellStyle name="常规 2 7 5 7 3 2" xfId="41522"/>
    <cellStyle name="常规 2 7 5 7 4" xfId="41523"/>
    <cellStyle name="常规 2 7 5 7 4 2" xfId="41524"/>
    <cellStyle name="常规 2 7 5 7 5" xfId="41525"/>
    <cellStyle name="常规 2 7 5 7 5 2" xfId="41526"/>
    <cellStyle name="常规 2 7 5 7 6" xfId="41527"/>
    <cellStyle name="常规 2 7 5 7 6 2" xfId="41528"/>
    <cellStyle name="常规 2 7 5 7 7" xfId="41529"/>
    <cellStyle name="常规 2 7 5 7 7 2" xfId="41530"/>
    <cellStyle name="常规 2 7 5 7 8 2" xfId="41531"/>
    <cellStyle name="常规 3 5 2 5" xfId="41532"/>
    <cellStyle name="常规 2 7 5 7 9" xfId="41533"/>
    <cellStyle name="常规 2 7 5 7 9 2" xfId="41534"/>
    <cellStyle name="常规 2 7 5 8 2" xfId="41535"/>
    <cellStyle name="常规 2 7 5 8 2 2" xfId="41536"/>
    <cellStyle name="常规 2 7 8 2 10 11" xfId="41537"/>
    <cellStyle name="常规 2 7 5 8 3" xfId="41538"/>
    <cellStyle name="常规 2 7 5 8 3 2" xfId="41539"/>
    <cellStyle name="常规 2 7 5 8 4" xfId="41540"/>
    <cellStyle name="常规 2 7 5 8 4 2" xfId="41541"/>
    <cellStyle name="常规 2 7 5 8 5" xfId="41542"/>
    <cellStyle name="常规 2 7 5 8 5 2" xfId="41543"/>
    <cellStyle name="常规 2 7 5 8 6" xfId="41544"/>
    <cellStyle name="常规 2 7 5 8 7" xfId="41545"/>
    <cellStyle name="常规 2 7 5 8 7 2" xfId="41546"/>
    <cellStyle name="常规 2 7 8 2 11 11" xfId="41547"/>
    <cellStyle name="常规 2 7 5 8 8 2" xfId="41548"/>
    <cellStyle name="常规 3 6 2 5" xfId="41549"/>
    <cellStyle name="常规 2 7 5 8 9" xfId="41550"/>
    <cellStyle name="常规 2 7 5 8 9 2" xfId="41551"/>
    <cellStyle name="常规 2 7 5 9" xfId="41552"/>
    <cellStyle name="常规 2 7 5 9 10" xfId="41553"/>
    <cellStyle name="常规 2 7 9 13 11" xfId="41554"/>
    <cellStyle name="常规 8 4 2 8 2" xfId="41555"/>
    <cellStyle name="常规 2 7 5 9 10 2" xfId="41556"/>
    <cellStyle name="常规 2 7 9 13 11 2" xfId="41557"/>
    <cellStyle name="常规 2 7 5 9 11" xfId="41558"/>
    <cellStyle name="常规 2 7 9 13 12" xfId="41559"/>
    <cellStyle name="常规 8 4 2 8 3" xfId="41560"/>
    <cellStyle name="常规 2 7 5 9 11 2" xfId="41561"/>
    <cellStyle name="常规 2 7 5 9 12" xfId="41562"/>
    <cellStyle name="常规 2 7 9 13 13" xfId="41563"/>
    <cellStyle name="常规 8 4 2 8 4" xfId="41564"/>
    <cellStyle name="常规 2 7 5 9 13" xfId="41565"/>
    <cellStyle name="常规 2 7 9 13 14" xfId="41566"/>
    <cellStyle name="常规 2 7 5 9 14" xfId="41567"/>
    <cellStyle name="常规 2 7 5 9 8 2" xfId="41568"/>
    <cellStyle name="常规 3 7 2 5" xfId="41569"/>
    <cellStyle name="常规 2 7 5 9 9" xfId="41570"/>
    <cellStyle name="常规 2 7 5 9 9 2" xfId="41571"/>
    <cellStyle name="常规 2 7 5_BCNS01标段清单细目" xfId="41572"/>
    <cellStyle name="常规 2 7 6 10" xfId="41573"/>
    <cellStyle name="常规 2 7 6 10 10" xfId="41574"/>
    <cellStyle name="常规 2 7 6 10 10 2" xfId="41575"/>
    <cellStyle name="常规 2 7 6 10 11 2" xfId="41576"/>
    <cellStyle name="常规 2 7 6 10 12" xfId="41577"/>
    <cellStyle name="常规 2 7 6 10 13" xfId="41578"/>
    <cellStyle name="常规 8 6 8 2" xfId="41579"/>
    <cellStyle name="常规 2 7 6 10 14" xfId="41580"/>
    <cellStyle name="常规 8 6 8 3" xfId="41581"/>
    <cellStyle name="常规 2 7 6 10 2" xfId="41582"/>
    <cellStyle name="常规 7 4 2 2 3" xfId="41583"/>
    <cellStyle name="常规 2 7 6 10 3" xfId="41584"/>
    <cellStyle name="常规 7 4 2 2 4" xfId="41585"/>
    <cellStyle name="常规 2 7 6 10 4" xfId="41586"/>
    <cellStyle name="常规 2 7 6 10 4 2" xfId="41587"/>
    <cellStyle name="常规 2 7 6 10 5" xfId="41588"/>
    <cellStyle name="常规 2 7 6 10 5 2" xfId="41589"/>
    <cellStyle name="常规 2 7 6 10 6 2" xfId="41590"/>
    <cellStyle name="常规 2 7 6 10 7" xfId="41591"/>
    <cellStyle name="常规 2 7 6 10 7 2" xfId="41592"/>
    <cellStyle name="常规 2 7 6 10 8" xfId="41593"/>
    <cellStyle name="常规 2 7 6 10 8 2" xfId="41594"/>
    <cellStyle name="常规 2 7 6 10 9" xfId="41595"/>
    <cellStyle name="常规 2 7 6 10 9 2" xfId="41596"/>
    <cellStyle name="常规 2 7 6 11" xfId="41597"/>
    <cellStyle name="常规 2 7 6 11 10" xfId="41598"/>
    <cellStyle name="常规 2 7 6 11 10 2" xfId="41599"/>
    <cellStyle name="常规 2 7 6 11 11" xfId="41600"/>
    <cellStyle name="常规 2 7 6 11 11 2" xfId="41601"/>
    <cellStyle name="常规 2 7 6 11 12" xfId="41602"/>
    <cellStyle name="常规 2 7 6 11 13" xfId="41603"/>
    <cellStyle name="常规 2 7 6 11 14" xfId="41604"/>
    <cellStyle name="常规 2 7 6 11 3 2" xfId="41605"/>
    <cellStyle name="常规 2 7 6 11 4 2" xfId="41606"/>
    <cellStyle name="常规 2 7 6 11 5 2" xfId="41607"/>
    <cellStyle name="常规 2 7 6 11 6" xfId="41608"/>
    <cellStyle name="常规 2 7 6 11 6 2" xfId="41609"/>
    <cellStyle name="常规 2 7 6 11 7" xfId="41610"/>
    <cellStyle name="常规 2 7 9 3 10 2" xfId="41611"/>
    <cellStyle name="常规 2 7 6 11 7 2" xfId="41612"/>
    <cellStyle name="常规 2 7 6 11 8" xfId="41613"/>
    <cellStyle name="常规 2 7 6 11 8 2" xfId="41614"/>
    <cellStyle name="常规 2 7 6 11 9" xfId="41615"/>
    <cellStyle name="常规 2 7 6 11 9 2" xfId="41616"/>
    <cellStyle name="常规 2 7 6 12" xfId="41617"/>
    <cellStyle name="常规 2 7 6 12 10" xfId="41618"/>
    <cellStyle name="常规 2 7 6 12 10 2" xfId="41619"/>
    <cellStyle name="常规 2 7 6 12 11" xfId="41620"/>
    <cellStyle name="常规 2 7 6 12 11 2" xfId="41621"/>
    <cellStyle name="常规 2 7 6 12 13" xfId="41622"/>
    <cellStyle name="常规 2 7 6 12 14" xfId="41623"/>
    <cellStyle name="常规 2 7 6 12 2" xfId="41624"/>
    <cellStyle name="常规 7 4 2 4 3" xfId="41625"/>
    <cellStyle name="常规 2 7 6 12 2 2" xfId="41626"/>
    <cellStyle name="常规 2 7 6 12 3" xfId="41627"/>
    <cellStyle name="常规 7 4 2 4 4" xfId="41628"/>
    <cellStyle name="常规 2 7 6 12 4" xfId="41629"/>
    <cellStyle name="常规 2 7 6 12 4 2" xfId="41630"/>
    <cellStyle name="常规 2 7 6 12 5" xfId="41631"/>
    <cellStyle name="常规 2 7 6 12 5 2" xfId="41632"/>
    <cellStyle name="常规 2 7 6 12 9 2" xfId="41633"/>
    <cellStyle name="常规 2 7 6 13" xfId="41634"/>
    <cellStyle name="常规 2 7 6 13 10" xfId="41635"/>
    <cellStyle name="常规 2 7 6 13 10 2" xfId="41636"/>
    <cellStyle name="常规 2 7 6 13 11" xfId="41637"/>
    <cellStyle name="常规 2 7 6 13 11 2" xfId="41638"/>
    <cellStyle name="常规 2 7 6 13 12" xfId="41639"/>
    <cellStyle name="常规 2 7 6 13 13" xfId="41640"/>
    <cellStyle name="常规 2 7 6 13 14" xfId="41641"/>
    <cellStyle name="常规 2 7 6 13 2" xfId="41642"/>
    <cellStyle name="常规 7 4 2 5 3" xfId="41643"/>
    <cellStyle name="常规 7 6 2 6" xfId="41644"/>
    <cellStyle name="常规 2 7 6 13 2 2" xfId="41645"/>
    <cellStyle name="常规 7 6 2 6 2" xfId="41646"/>
    <cellStyle name="常规 2 7 6 13 3" xfId="41647"/>
    <cellStyle name="常规 7 4 2 5 4" xfId="41648"/>
    <cellStyle name="常规 7 6 2 7" xfId="41649"/>
    <cellStyle name="常规 2 7 6 13 4" xfId="41650"/>
    <cellStyle name="常规 7 6 2 8" xfId="41651"/>
    <cellStyle name="常规 2 7 6 13 4 2" xfId="41652"/>
    <cellStyle name="常规 7 6 2 8 2" xfId="41653"/>
    <cellStyle name="常规 2 7 6 13 5" xfId="41654"/>
    <cellStyle name="常规 7 6 2 9" xfId="41655"/>
    <cellStyle name="常规 2 7 6 13 5 2" xfId="41656"/>
    <cellStyle name="常规 7 6 2 9 2" xfId="41657"/>
    <cellStyle name="常规 2 7 6 13 6" xfId="41658"/>
    <cellStyle name="常规 2 7 6 13 6 2" xfId="41659"/>
    <cellStyle name="常规 2 7 6 13 7" xfId="41660"/>
    <cellStyle name="常规 2 7 6 13 7 2" xfId="41661"/>
    <cellStyle name="常规 4 2 2 17" xfId="41662"/>
    <cellStyle name="常规 2 7 6 13 8" xfId="41663"/>
    <cellStyle name="常规 2 7 6 13 9" xfId="41664"/>
    <cellStyle name="常规 2 7 6 13 9 2" xfId="41665"/>
    <cellStyle name="常规 2 7 6 14 2" xfId="41666"/>
    <cellStyle name="常规 7 4 2 6 3" xfId="41667"/>
    <cellStyle name="常规 2 7 6 14 2 2" xfId="41668"/>
    <cellStyle name="常规 2 7 6 14 3" xfId="41669"/>
    <cellStyle name="常规 7 4 2 6 4" xfId="41670"/>
    <cellStyle name="常规 2 7 6 14 3 2" xfId="41671"/>
    <cellStyle name="常规 2 7 6 14 4" xfId="41672"/>
    <cellStyle name="常规 2 7 6 14 4 2" xfId="41673"/>
    <cellStyle name="常规 2 7 6 14 5" xfId="41674"/>
    <cellStyle name="常规 2 7 6 14 5 2" xfId="41675"/>
    <cellStyle name="常规 2 7 6 14 6" xfId="41676"/>
    <cellStyle name="常规 2 7 6 14 6 2" xfId="41677"/>
    <cellStyle name="常规 2 7 6 14 7" xfId="41678"/>
    <cellStyle name="常规 2 7 6 14 7 2" xfId="41679"/>
    <cellStyle name="常规 2 7 6 14 8" xfId="41680"/>
    <cellStyle name="常规 2 7 6 14 8 2" xfId="41681"/>
    <cellStyle name="常规 2 7 6 14 9" xfId="41682"/>
    <cellStyle name="常规 2 7 6 15" xfId="41683"/>
    <cellStyle name="常规 2 7 6 15 2" xfId="41684"/>
    <cellStyle name="常规 7 4 2 7 3" xfId="41685"/>
    <cellStyle name="常规 2 7 6 15 2 2" xfId="41686"/>
    <cellStyle name="常规 2 7 6 15 3" xfId="41687"/>
    <cellStyle name="常规 7 4 2 7 4" xfId="41688"/>
    <cellStyle name="常规 2 7 6 15 3 2" xfId="41689"/>
    <cellStyle name="常规 2 7 6 15 4" xfId="41690"/>
    <cellStyle name="常规 2 7 6 15 5" xfId="41691"/>
    <cellStyle name="常规 2 7 6 15 5 2" xfId="41692"/>
    <cellStyle name="常规 2 7 6 15 6 2" xfId="41693"/>
    <cellStyle name="常规 2 7 6 15 7" xfId="41694"/>
    <cellStyle name="常规 2 7 6 15 7 2" xfId="41695"/>
    <cellStyle name="常规 2 7 6 15 8" xfId="41696"/>
    <cellStyle name="常规 2 7 6 15 8 2" xfId="41697"/>
    <cellStyle name="常规 2 7 6 15 9" xfId="41698"/>
    <cellStyle name="常规 2 7 6 15 9 2" xfId="41699"/>
    <cellStyle name="常规 2 7 6 16" xfId="41700"/>
    <cellStyle name="常规 2 7 6 18" xfId="41701"/>
    <cellStyle name="常规 2 7 6 2 10 2" xfId="41702"/>
    <cellStyle name="常规 2 7 6 2 10 2 2" xfId="41703"/>
    <cellStyle name="常规 2 7 6 2 10 3" xfId="41704"/>
    <cellStyle name="常规 2 7 6 2 10 3 2" xfId="41705"/>
    <cellStyle name="常规 2 7 6 2 10 4" xfId="41706"/>
    <cellStyle name="常规 2 7 6 2 10 4 2" xfId="41707"/>
    <cellStyle name="常规 2 7 6 2 10 5" xfId="41708"/>
    <cellStyle name="常规 2 7 6 2 10 5 2" xfId="41709"/>
    <cellStyle name="常规 2 7 6 2 10 6" xfId="41710"/>
    <cellStyle name="常规 2 7 6 2 10 6 2" xfId="41711"/>
    <cellStyle name="常规 2 7 6 2 10 7" xfId="41712"/>
    <cellStyle name="常规 2 7 6 2 10 7 2" xfId="41713"/>
    <cellStyle name="常规 2 7 6 2 10 8" xfId="41714"/>
    <cellStyle name="常规 2 7 6 2 10 8 2" xfId="41715"/>
    <cellStyle name="常规 6 2 2 15" xfId="41716"/>
    <cellStyle name="常规 2 7 6 2 10 9" xfId="41717"/>
    <cellStyle name="常规 2 7 6 2 10 9 2" xfId="41718"/>
    <cellStyle name="常规 2 7 6 2 11" xfId="41719"/>
    <cellStyle name="常规 2 7 6 2 11 10 2" xfId="41720"/>
    <cellStyle name="常规 2 7 6 2 11 11" xfId="41721"/>
    <cellStyle name="常规 2 7 6 2 11 11 2" xfId="41722"/>
    <cellStyle name="常规 4 3 17" xfId="41723"/>
    <cellStyle name="常规 2 7 6 2 11 12" xfId="41724"/>
    <cellStyle name="常规 2 7 6 2 11 14" xfId="41725"/>
    <cellStyle name="常规 2 7 6 2 11 4 2" xfId="41726"/>
    <cellStyle name="常规 2 7 6 2 11 5 2" xfId="41727"/>
    <cellStyle name="常规 2 7 6 2 11 6" xfId="41728"/>
    <cellStyle name="常规 2 7 6 2 11 6 2" xfId="41729"/>
    <cellStyle name="常规 2 7 6 2 11 7" xfId="41730"/>
    <cellStyle name="常规 2 7 6 2 11 7 2" xfId="41731"/>
    <cellStyle name="常规 2 7 6 2 11 8" xfId="41732"/>
    <cellStyle name="常规 2 7 6 2 11 9" xfId="41733"/>
    <cellStyle name="常规 2 7 6 2 11 9 2" xfId="41734"/>
    <cellStyle name="常规 2 7 6 2 12" xfId="41735"/>
    <cellStyle name="常规 2 7 6 2 12 10 2" xfId="41736"/>
    <cellStyle name="常规 2 7 6 2 12 11" xfId="41737"/>
    <cellStyle name="常规 2 7 7 2 8 6 2" xfId="41738"/>
    <cellStyle name="常规 2 7 6 2 12 11 2" xfId="41739"/>
    <cellStyle name="常规 2 7 6 2 12 12" xfId="41740"/>
    <cellStyle name="常规 2 7 6 2 12 13" xfId="41741"/>
    <cellStyle name="常规 2 7 6 2 12 14" xfId="41742"/>
    <cellStyle name="常规 2 7 6 2 12 2" xfId="41743"/>
    <cellStyle name="常规 2 7 6 2 12 3" xfId="41744"/>
    <cellStyle name="常规 2 7 6 2 12 4" xfId="41745"/>
    <cellStyle name="常规 2 7 6 2 12 4 2" xfId="41746"/>
    <cellStyle name="常规 2 7 6 2 12 5" xfId="41747"/>
    <cellStyle name="常规 2 7 6 2 12 5 2" xfId="41748"/>
    <cellStyle name="常规 2 7 6 2 12 6" xfId="41749"/>
    <cellStyle name="常规 2 7 6 2 12 7" xfId="41750"/>
    <cellStyle name="常规 2 7 6 2 12 8" xfId="41751"/>
    <cellStyle name="常规 2 7 6 2 12 9" xfId="41752"/>
    <cellStyle name="常规 2 7 6 2 13" xfId="41753"/>
    <cellStyle name="常规 2 7 6 2 13 12" xfId="41754"/>
    <cellStyle name="常规 2 7 6 2 13 14" xfId="41755"/>
    <cellStyle name="常规 2 7 6 2 13 2" xfId="41756"/>
    <cellStyle name="常规 2 7 6 2 13 2 2" xfId="41757"/>
    <cellStyle name="常规 2 7 6 2 13 3" xfId="41758"/>
    <cellStyle name="常规 2 7 6 2 13 3 2" xfId="41759"/>
    <cellStyle name="常规 27 10" xfId="41760"/>
    <cellStyle name="常规 32 10" xfId="41761"/>
    <cellStyle name="常规 2 7 6 2 13 4" xfId="41762"/>
    <cellStyle name="常规 2 7 6 2 13 4 2" xfId="41763"/>
    <cellStyle name="常规 2 7 6 2 13 5" xfId="41764"/>
    <cellStyle name="常规 2 7 6 2 13 5 2" xfId="41765"/>
    <cellStyle name="常规 2 7 6 2 13 6" xfId="41766"/>
    <cellStyle name="常规 2 7 6 2 13 6 2" xfId="41767"/>
    <cellStyle name="常规 2 7 6 2 13 7 2" xfId="41768"/>
    <cellStyle name="常规 2 7 6 2 13 8" xfId="41769"/>
    <cellStyle name="常规 2 7 6 2 13 8 2" xfId="41770"/>
    <cellStyle name="常规 28 10" xfId="41771"/>
    <cellStyle name="常规 33 10" xfId="41772"/>
    <cellStyle name="常规 2 7 6 2 13 9 2" xfId="41773"/>
    <cellStyle name="常规 2 7 6 2 14" xfId="41774"/>
    <cellStyle name="常规 2 7 6 2 14 12" xfId="41775"/>
    <cellStyle name="常规 4 9 9 10 2" xfId="41776"/>
    <cellStyle name="常规 2 7 6 2 14 13" xfId="41777"/>
    <cellStyle name="常规 2 7 6 2 14 14" xfId="41778"/>
    <cellStyle name="常规 2 7 6 2 14 2" xfId="41779"/>
    <cellStyle name="常规 2 7 6 2 14 2 2" xfId="41780"/>
    <cellStyle name="常规 2 7 6 2 14 3" xfId="41781"/>
    <cellStyle name="常规 2 7 6 2 14 3 2" xfId="41782"/>
    <cellStyle name="常规 37 10" xfId="41783"/>
    <cellStyle name="常规 2 7 6 2 14 4" xfId="41784"/>
    <cellStyle name="常规 2 7 6 2 14 4 2" xfId="41785"/>
    <cellStyle name="常规 2 7 6 2 14 5" xfId="41786"/>
    <cellStyle name="常规 2 7 6 2 14 5 2" xfId="41787"/>
    <cellStyle name="常规 2 7 6 2 14 6" xfId="41788"/>
    <cellStyle name="常规 2 7 6 2 14 7 2" xfId="41789"/>
    <cellStyle name="常规 2 7 6 2 14 8" xfId="41790"/>
    <cellStyle name="常规 2 7 6 2 14 8 2" xfId="41791"/>
    <cellStyle name="常规 2 7 6 2 14 9 2" xfId="41792"/>
    <cellStyle name="常规 2 7 6 2 15" xfId="41793"/>
    <cellStyle name="常规 2 7 6 2 20" xfId="41794"/>
    <cellStyle name="常规 2 7 6 2 15 2" xfId="41795"/>
    <cellStyle name="常规 2 7 6 2 20 2" xfId="41796"/>
    <cellStyle name="常规 2 7 6 2 16" xfId="41797"/>
    <cellStyle name="常规 2 7 6 2 21" xfId="41798"/>
    <cellStyle name="常规 2 7 6 2 2 10" xfId="41799"/>
    <cellStyle name="常规 2 7 6 2 2 13" xfId="41800"/>
    <cellStyle name="常规 2 7 6 2 2 14" xfId="41801"/>
    <cellStyle name="常规 2 7 6 2 2 3" xfId="41802"/>
    <cellStyle name="常规 2 7 6 2 2 3 2" xfId="41803"/>
    <cellStyle name="常规 2 7 6 2 2 4" xfId="41804"/>
    <cellStyle name="常规 2 7 6 2 2 4 2" xfId="41805"/>
    <cellStyle name="常规 2 7 6 2 2 5" xfId="41806"/>
    <cellStyle name="常规 2 7 6 2 2 5 2" xfId="41807"/>
    <cellStyle name="常规 2 7 6 2 2 6" xfId="41808"/>
    <cellStyle name="常规 2 7 6 2 2 6 2" xfId="41809"/>
    <cellStyle name="常规 2 7 6 2 2 7 2" xfId="41810"/>
    <cellStyle name="常规 2 7 6 2 2 8" xfId="41811"/>
    <cellStyle name="常规 2 7 6 2 2 8 2" xfId="41812"/>
    <cellStyle name="常规 2 7 6 2 2 9 2" xfId="41813"/>
    <cellStyle name="常规 2 7 6 2 3" xfId="41814"/>
    <cellStyle name="常规 2 7 6 2 3 10" xfId="41815"/>
    <cellStyle name="常规 2 7 6 2 3 11" xfId="41816"/>
    <cellStyle name="常规 2 7 6 2 3 12" xfId="41817"/>
    <cellStyle name="常规 2 7 6 2 3 14" xfId="41818"/>
    <cellStyle name="常规 2 7 6 2 3 2" xfId="41819"/>
    <cellStyle name="常规 2 7 6 2 3 3" xfId="41820"/>
    <cellStyle name="常规 2 7 6 2 3 3 2" xfId="41821"/>
    <cellStyle name="常规 2 7 6 2 3 4" xfId="41822"/>
    <cellStyle name="常规 2 7 6 2 3 4 2" xfId="41823"/>
    <cellStyle name="常规 2 7 6 2 3 5" xfId="41824"/>
    <cellStyle name="常规 2 7 6 2 3 6" xfId="41825"/>
    <cellStyle name="常规 2 7 6 2 3 6 2" xfId="41826"/>
    <cellStyle name="常规 2 7 6 2 3 8" xfId="41827"/>
    <cellStyle name="常规 2 7 6 2 3 8 2" xfId="41828"/>
    <cellStyle name="常规 2 7 6 2 3 9 2" xfId="41829"/>
    <cellStyle name="常规 2 7 6 2 4" xfId="41830"/>
    <cellStyle name="常规 2 7 6 2 4 10" xfId="41831"/>
    <cellStyle name="常规 2 7 6 2 4 11" xfId="41832"/>
    <cellStyle name="常规 2 7 6 2 4 12" xfId="41833"/>
    <cellStyle name="常规 2 7 6 2 4 13" xfId="41834"/>
    <cellStyle name="常规 2 7 6 2 4 14" xfId="41835"/>
    <cellStyle name="常规 4 9 9 2 2" xfId="41836"/>
    <cellStyle name="常规 2 7 6 2 4 2" xfId="41837"/>
    <cellStyle name="常规 2 7 6 2 4 2 2" xfId="41838"/>
    <cellStyle name="常规 2 7 6 2 4 3" xfId="41839"/>
    <cellStyle name="常规 2 7 6 2 4 3 2" xfId="41840"/>
    <cellStyle name="常规 2 7 6 2 4 4" xfId="41841"/>
    <cellStyle name="常规 2 7 6 2 4 4 2" xfId="41842"/>
    <cellStyle name="常规 2 7 6 2 4 5" xfId="41843"/>
    <cellStyle name="常规 2 7 6 2 4 6" xfId="41844"/>
    <cellStyle name="常规 2 7 6 2 4 6 2" xfId="41845"/>
    <cellStyle name="常规 2 7 6 2 4 7 2" xfId="41846"/>
    <cellStyle name="常规 2 7 6 2 4 8" xfId="41847"/>
    <cellStyle name="常规 2 7 6 2 4 8 2" xfId="41848"/>
    <cellStyle name="常规 2 7 6 2 4 9 2" xfId="41849"/>
    <cellStyle name="常规 2 7 6 2 5" xfId="41850"/>
    <cellStyle name="常规 2 7 6 2 5 10" xfId="41851"/>
    <cellStyle name="常规 2 7 6 2 5 11" xfId="41852"/>
    <cellStyle name="常规 2 7 6 2 5 11 2" xfId="41853"/>
    <cellStyle name="常规 2 7 6 2 5 12" xfId="41854"/>
    <cellStyle name="常规 2 7 6 2 5 14" xfId="41855"/>
    <cellStyle name="常规 4 9 9 7 2" xfId="41856"/>
    <cellStyle name="常规 2 7 6 2 5 2" xfId="41857"/>
    <cellStyle name="常规 2 7 6 2 5 2 2" xfId="41858"/>
    <cellStyle name="常规 2 7 6 2 5 3" xfId="41859"/>
    <cellStyle name="常规 2 7 6 2 5 3 2" xfId="41860"/>
    <cellStyle name="常规 2 7 6 2 5 4" xfId="41861"/>
    <cellStyle name="常规 2 7 6 2 5 4 2" xfId="41862"/>
    <cellStyle name="常规 2 7 6 2 5 5" xfId="41863"/>
    <cellStyle name="常规 2 7 6 2 5 5 2" xfId="41864"/>
    <cellStyle name="常规 2 7 6 2 5 6" xfId="41865"/>
    <cellStyle name="常规 2 7 6 2 5 6 2" xfId="41866"/>
    <cellStyle name="常规 2 7 6 2 5 7 2" xfId="41867"/>
    <cellStyle name="常规 2 7 6 2 5 8" xfId="41868"/>
    <cellStyle name="常规 2 7 6 2 5 8 2" xfId="41869"/>
    <cellStyle name="常规 2 7 6 2 5 9 2" xfId="41870"/>
    <cellStyle name="常规 2 7 9 2 10" xfId="41871"/>
    <cellStyle name="常规 2 7 6 2 6" xfId="41872"/>
    <cellStyle name="常规 2 7 6 2 6 10" xfId="41873"/>
    <cellStyle name="常规 2 7 6 2 6 10 2" xfId="41874"/>
    <cellStyle name="常规 2 7 6 2 6 11" xfId="41875"/>
    <cellStyle name="常规 2 7 6 2 6 11 2" xfId="41876"/>
    <cellStyle name="常规 2 7 6 2 6 12" xfId="41877"/>
    <cellStyle name="常规 2 7 6 2 6 13" xfId="41878"/>
    <cellStyle name="常规 2 7 6 2 6 14" xfId="41879"/>
    <cellStyle name="常规 2 7 6 2 6 2" xfId="41880"/>
    <cellStyle name="常规 2 7 6 2 6 3" xfId="41881"/>
    <cellStyle name="常规 2 7 6 2 6 4" xfId="41882"/>
    <cellStyle name="常规 2 7 6 2 6 5" xfId="41883"/>
    <cellStyle name="常规 2 7 6 2 6 6" xfId="41884"/>
    <cellStyle name="常规 2 7 6 2 6 7 2" xfId="41885"/>
    <cellStyle name="常规 2 7 6 2 6 8" xfId="41886"/>
    <cellStyle name="常规 2 7 6 2 6 8 2" xfId="41887"/>
    <cellStyle name="常规 2 7 6 2 6 9 2" xfId="41888"/>
    <cellStyle name="常规 2 7 9 7 10" xfId="41889"/>
    <cellStyle name="常规 2 7 6 2 7" xfId="41890"/>
    <cellStyle name="常规 2 7 6 2 7 10" xfId="41891"/>
    <cellStyle name="常规 2 7 6 2 7 10 2" xfId="41892"/>
    <cellStyle name="常规 2 7 6 2 7 11" xfId="41893"/>
    <cellStyle name="常规 2 7 6 2 7 11 2" xfId="41894"/>
    <cellStyle name="常规 2 7 6 2 7 14" xfId="41895"/>
    <cellStyle name="常规 2 7 6 2 7 2" xfId="41896"/>
    <cellStyle name="常规 2 7 6 2 7 2 2" xfId="41897"/>
    <cellStyle name="常规 2 7 6 2 7 3" xfId="41898"/>
    <cellStyle name="常规 2 7 6 2 7 3 2" xfId="41899"/>
    <cellStyle name="常规 2 7 6 2 7 4 2" xfId="41900"/>
    <cellStyle name="常规 2 7 6 2 7 5" xfId="41901"/>
    <cellStyle name="常规 2 7 6 2 7 5 2" xfId="41902"/>
    <cellStyle name="常规 2 7 6 2 7 6" xfId="41903"/>
    <cellStyle name="常规 2 7 6 2 7 6 2" xfId="41904"/>
    <cellStyle name="常规 2 7 6 2 7 7 2" xfId="41905"/>
    <cellStyle name="常规 2 7 6 2 7 8" xfId="41906"/>
    <cellStyle name="常规 2 7 6 2 7 8 2" xfId="41907"/>
    <cellStyle name="常规 2 7 6 2 7 9 2" xfId="41908"/>
    <cellStyle name="常规 2 7 6 2 8" xfId="41909"/>
    <cellStyle name="常规 2 7 9 3 2 2" xfId="41910"/>
    <cellStyle name="常规 2 7 6 2 8 10" xfId="41911"/>
    <cellStyle name="常规 2 8 10 3" xfId="41912"/>
    <cellStyle name="常规 2 7 6 2 8 11" xfId="41913"/>
    <cellStyle name="常规 2 8 10 4" xfId="41914"/>
    <cellStyle name="常规 2 7 6 2 8 11 2" xfId="41915"/>
    <cellStyle name="常规 2 8 10 4 2" xfId="41916"/>
    <cellStyle name="常规 2 7 6 2 8 13" xfId="41917"/>
    <cellStyle name="常规 2 8 10 6" xfId="41918"/>
    <cellStyle name="常规 2 7 6 2 8 14" xfId="41919"/>
    <cellStyle name="常规 2 8 10 7" xfId="41920"/>
    <cellStyle name="常规 2 7 6 2 8 2" xfId="41921"/>
    <cellStyle name="常规 2 7 6 2 8 2 2" xfId="41922"/>
    <cellStyle name="常规 2 7 6 2 8 3" xfId="41923"/>
    <cellStyle name="常规 2 7 6 2 8 3 2" xfId="41924"/>
    <cellStyle name="常规 2 7 6 2 8 4 2" xfId="41925"/>
    <cellStyle name="常规 2 7 6 2 8 5" xfId="41926"/>
    <cellStyle name="常规 2 7 6 2 8 5 2" xfId="41927"/>
    <cellStyle name="常规 2 7 6 2 8 6" xfId="41928"/>
    <cellStyle name="常规 2 7 6 2 8 7 2" xfId="41929"/>
    <cellStyle name="常规 2 7 6 2 8 8" xfId="41930"/>
    <cellStyle name="常规 2 7 6 2 8 8 2" xfId="41931"/>
    <cellStyle name="常规 2 7 6 2 8 9 2" xfId="41932"/>
    <cellStyle name="常规 2 7 6 2 9 10" xfId="41933"/>
    <cellStyle name="常规 2 8 15 3" xfId="41934"/>
    <cellStyle name="常规 2 7 6 2 9 10 2" xfId="41935"/>
    <cellStyle name="常规 2 8 15 3 2" xfId="41936"/>
    <cellStyle name="常规 2 7 6 2 9 11" xfId="41937"/>
    <cellStyle name="常规 2 8 15 4" xfId="41938"/>
    <cellStyle name="常规 2 7 6 2 9 12" xfId="41939"/>
    <cellStyle name="常规 2 8 15 5" xfId="41940"/>
    <cellStyle name="常规 2 7 6 2 9 13" xfId="41941"/>
    <cellStyle name="常规 2 8 15 6" xfId="41942"/>
    <cellStyle name="常规 2 7 6 2 9 14" xfId="41943"/>
    <cellStyle name="常规 2 8 15 7" xfId="41944"/>
    <cellStyle name="常规 2 7 6 2 9 2" xfId="41945"/>
    <cellStyle name="常规 2 7 6 2 9 2 2" xfId="41946"/>
    <cellStyle name="常规 2 7 6 2 9 3" xfId="41947"/>
    <cellStyle name="常规 2 7 6 2 9 3 2" xfId="41948"/>
    <cellStyle name="常规 2 7 6 2 9 4" xfId="41949"/>
    <cellStyle name="常规 2 7 6 2 9 4 2" xfId="41950"/>
    <cellStyle name="常规 2 7 6 2 9 5 2" xfId="41951"/>
    <cellStyle name="常规 2 7 6 2 9 6" xfId="41952"/>
    <cellStyle name="常规 2 7 6 2 9 6 2" xfId="41953"/>
    <cellStyle name="常规 2 7 6 2 9 7" xfId="41954"/>
    <cellStyle name="常规 2 7 6 2 9 7 2" xfId="41955"/>
    <cellStyle name="常规 2 7 6 2 9 8" xfId="41956"/>
    <cellStyle name="常规 2 7 6 2 9 8 2" xfId="41957"/>
    <cellStyle name="常规 2 7 6 2 9 9 2" xfId="41958"/>
    <cellStyle name="常规 2 7 6 3" xfId="41959"/>
    <cellStyle name="常规 29 2 14" xfId="41960"/>
    <cellStyle name="常规 34 2 14" xfId="41961"/>
    <cellStyle name="常规 2 7 6 3 10 2" xfId="41962"/>
    <cellStyle name="常规 2 7 6 3 11" xfId="41963"/>
    <cellStyle name="常规 2 7 6 3 11 2" xfId="41964"/>
    <cellStyle name="常规 2 7 6 3 13" xfId="41965"/>
    <cellStyle name="常规 2 7 6 3 3" xfId="41966"/>
    <cellStyle name="常规 2 7 6 3 3 2" xfId="41967"/>
    <cellStyle name="常规 2 7 6 3 4" xfId="41968"/>
    <cellStyle name="常规 2 7 6 3 4 2" xfId="41969"/>
    <cellStyle name="常规 2 7 6 3 5" xfId="41970"/>
    <cellStyle name="常规 2 7 6 3 5 2" xfId="41971"/>
    <cellStyle name="常规 2 7 6 3 6" xfId="41972"/>
    <cellStyle name="常规 2 7 6 3 6 2" xfId="41973"/>
    <cellStyle name="常规 2 7 6 3 7" xfId="41974"/>
    <cellStyle name="常规 2 7 6 3 7 2" xfId="41975"/>
    <cellStyle name="常规 2 7 6 3 8" xfId="41976"/>
    <cellStyle name="常规 2 7 9 3 3 2" xfId="41977"/>
    <cellStyle name="常规 2 7 6 3 8 2" xfId="41978"/>
    <cellStyle name="常规 2 7 6 3 9 2" xfId="41979"/>
    <cellStyle name="常规 2 7 6 4" xfId="41980"/>
    <cellStyle name="常规 2 7 6 4 10 2" xfId="41981"/>
    <cellStyle name="常规 2 7 6 4 11" xfId="41982"/>
    <cellStyle name="常规 2 7 6 4 11 2" xfId="41983"/>
    <cellStyle name="常规 2 7 6 4 12" xfId="41984"/>
    <cellStyle name="常规 2 7 6 4 13" xfId="41985"/>
    <cellStyle name="常规 2 7 6 4 5 2" xfId="41986"/>
    <cellStyle name="常规 2 7 6 4 7 2" xfId="41987"/>
    <cellStyle name="常规 2 7 6 4 8" xfId="41988"/>
    <cellStyle name="常规 2 7 9 3 4 2" xfId="41989"/>
    <cellStyle name="常规 2 7 6 4 8 2" xfId="41990"/>
    <cellStyle name="常规 4 2 2 5" xfId="41991"/>
    <cellStyle name="常规 2 7 6 4 9 2" xfId="41992"/>
    <cellStyle name="常规 2 7 6 5" xfId="41993"/>
    <cellStyle name="常规 2 7 6 5 10 2" xfId="41994"/>
    <cellStyle name="常规 2 7 6 5 11" xfId="41995"/>
    <cellStyle name="常规 2 7 6 5 11 2" xfId="41996"/>
    <cellStyle name="常规 2 7 6 5 12" xfId="41997"/>
    <cellStyle name="常规 2 7 6 5 13" xfId="41998"/>
    <cellStyle name="常规 2 7 6 5 14" xfId="41999"/>
    <cellStyle name="常规 2 7 6 5 3" xfId="42000"/>
    <cellStyle name="常规 2 7 6 5 3 2" xfId="42001"/>
    <cellStyle name="常规 2 7 6 5 4" xfId="42002"/>
    <cellStyle name="常规 2 7 6 5 4 2" xfId="42003"/>
    <cellStyle name="常规 2 7 6 5 5" xfId="42004"/>
    <cellStyle name="常规 2 7 6 5 5 2" xfId="42005"/>
    <cellStyle name="常规 2 7 6 5 6" xfId="42006"/>
    <cellStyle name="常规 2 7 6 5 6 2" xfId="42007"/>
    <cellStyle name="常规 2 7 6 5 7" xfId="42008"/>
    <cellStyle name="常规 2 7 6 5 7 2" xfId="42009"/>
    <cellStyle name="常规 2 7 6 5 8 2" xfId="42010"/>
    <cellStyle name="常规 4 3 2 5" xfId="42011"/>
    <cellStyle name="常规 2 7 6 6" xfId="42012"/>
    <cellStyle name="常规 2 7 6 6 10" xfId="42013"/>
    <cellStyle name="常规 2 7 6 6 10 2" xfId="42014"/>
    <cellStyle name="常规 2 7 6 6 11 2" xfId="42015"/>
    <cellStyle name="常规 2 7 7 2 3 13" xfId="42016"/>
    <cellStyle name="常规 2 7 6 6 12" xfId="42017"/>
    <cellStyle name="常规 2 7 6 6 13" xfId="42018"/>
    <cellStyle name="常规 2 7 6 6 3" xfId="42019"/>
    <cellStyle name="常规 2 7 6 6 3 2" xfId="42020"/>
    <cellStyle name="常规 2 7 6 6 4" xfId="42021"/>
    <cellStyle name="常规 2 7 6 6 4 2" xfId="42022"/>
    <cellStyle name="常规 2 7 6 6 5" xfId="42023"/>
    <cellStyle name="常规 2 7 6 6 5 2" xfId="42024"/>
    <cellStyle name="常规 2 7 6 6 6" xfId="42025"/>
    <cellStyle name="常规 2 7 6 6 6 2" xfId="42026"/>
    <cellStyle name="常规 2 7 6 6 7" xfId="42027"/>
    <cellStyle name="常规 2 7 6 6 7 2" xfId="42028"/>
    <cellStyle name="常规 2 7 6 7 10" xfId="42029"/>
    <cellStyle name="常规 2 7 6 7 11" xfId="42030"/>
    <cellStyle name="常规 2 7 6 7 12" xfId="42031"/>
    <cellStyle name="常规 2 7 6 7 13" xfId="42032"/>
    <cellStyle name="常规 2 7 6 7 14" xfId="42033"/>
    <cellStyle name="常规 2 7 6 7 2" xfId="42034"/>
    <cellStyle name="常规 2 7 6 7 2 2" xfId="42035"/>
    <cellStyle name="常规 2 7 6 7 3" xfId="42036"/>
    <cellStyle name="常规 2 7 6 7 3 2" xfId="42037"/>
    <cellStyle name="常规 2 7 6 7 4" xfId="42038"/>
    <cellStyle name="常规 2 7 6 7 4 2" xfId="42039"/>
    <cellStyle name="常规 2 7 6 7 5" xfId="42040"/>
    <cellStyle name="常规 2 7 6 7 6" xfId="42041"/>
    <cellStyle name="常规 2 7 6 7 6 2" xfId="42042"/>
    <cellStyle name="常规 2 7 6 7 7" xfId="42043"/>
    <cellStyle name="常规 2 7 6 7 7 2" xfId="42044"/>
    <cellStyle name="常规 2 7 6 7 8 2" xfId="42045"/>
    <cellStyle name="常规 4 5 2 5" xfId="42046"/>
    <cellStyle name="常规 2 7 6 8 10" xfId="42047"/>
    <cellStyle name="常规 2 7 6 8 10 2" xfId="42048"/>
    <cellStyle name="常规 2 7 6 8 11" xfId="42049"/>
    <cellStyle name="常规 2 7 6 8 11 2" xfId="42050"/>
    <cellStyle name="常规 2 7 6 8 13" xfId="42051"/>
    <cellStyle name="常规 2 7 6 8 2" xfId="42052"/>
    <cellStyle name="常规 2 7 6 8 2 2" xfId="42053"/>
    <cellStyle name="常规 2 7 6 8 3" xfId="42054"/>
    <cellStyle name="常规 2 7 6 8 3 2" xfId="42055"/>
    <cellStyle name="常规 2 7 6 8 4" xfId="42056"/>
    <cellStyle name="常规 2 7 6 8 4 2" xfId="42057"/>
    <cellStyle name="常规 2 7 6 8 5" xfId="42058"/>
    <cellStyle name="常规 2 7 6 8 6" xfId="42059"/>
    <cellStyle name="常规 2 7 6 8 7" xfId="42060"/>
    <cellStyle name="常规 2 7 6 8 7 2" xfId="42061"/>
    <cellStyle name="常规 2 7 6 8 8 2" xfId="42062"/>
    <cellStyle name="常规 4 6 2 5" xfId="42063"/>
    <cellStyle name="常规 2 7 6 9" xfId="42064"/>
    <cellStyle name="常规 2 7 6 9 10" xfId="42065"/>
    <cellStyle name="常规 3 2 5 3" xfId="42066"/>
    <cellStyle name="常规 2 7 6 9 10 2" xfId="42067"/>
    <cellStyle name="常规 2 7 6 9 11" xfId="42068"/>
    <cellStyle name="常规 3 2 5 4" xfId="42069"/>
    <cellStyle name="常规 2 7 6 9 11 2" xfId="42070"/>
    <cellStyle name="常规 2 7 6 9 12" xfId="42071"/>
    <cellStyle name="常规 2 7 6 9 13" xfId="42072"/>
    <cellStyle name="常规 2 7 6 9 14" xfId="42073"/>
    <cellStyle name="常规 2 7 6 9 2" xfId="42074"/>
    <cellStyle name="常规 2 7 6 9 5 2" xfId="42075"/>
    <cellStyle name="常规 2 7 6 9 6 2" xfId="42076"/>
    <cellStyle name="常规 2 7 6 9 7 2" xfId="42077"/>
    <cellStyle name="常规 2 7 6 9 8 2" xfId="42078"/>
    <cellStyle name="常规 4 7 2 5" xfId="42079"/>
    <cellStyle name="常规 2 7 6_BCNS01标段清单细目" xfId="42080"/>
    <cellStyle name="常规 2 7 7 10" xfId="42081"/>
    <cellStyle name="常规 8 4 2 12" xfId="42082"/>
    <cellStyle name="常规 2 7 7 10 10" xfId="42083"/>
    <cellStyle name="常规 4 2 2 11" xfId="42084"/>
    <cellStyle name="常规 2 7 7 10 10 2" xfId="42085"/>
    <cellStyle name="常规 4 2 2 11 2" xfId="42086"/>
    <cellStyle name="常规 2 7 7 10 11" xfId="42087"/>
    <cellStyle name="常规 4 2 2 12" xfId="42088"/>
    <cellStyle name="常规 2 7 7 10 11 2" xfId="42089"/>
    <cellStyle name="常规 4 2 2 12 2" xfId="42090"/>
    <cellStyle name="常规 2 7 7 10 13" xfId="42091"/>
    <cellStyle name="常规 4 2 2 14" xfId="42092"/>
    <cellStyle name="常规 2 7 7 10 14" xfId="42093"/>
    <cellStyle name="常规 4 2 2 15" xfId="42094"/>
    <cellStyle name="常规 2 7 7 10 7" xfId="42095"/>
    <cellStyle name="常规 2 7 9 12 9 2" xfId="42096"/>
    <cellStyle name="常规 2 7 7 10 7 2" xfId="42097"/>
    <cellStyle name="常规 2 7 7 10 8" xfId="42098"/>
    <cellStyle name="常规 2 7 7 10 8 2" xfId="42099"/>
    <cellStyle name="常规 2 7 7 10 9" xfId="42100"/>
    <cellStyle name="常规 3 6 3 2" xfId="42101"/>
    <cellStyle name="常规 2 7 7 10 9 2" xfId="42102"/>
    <cellStyle name="常规 2 7 7 11 10" xfId="42103"/>
    <cellStyle name="常规 2 7 7 11 10 2" xfId="42104"/>
    <cellStyle name="常规 2 7 7 11 11 2" xfId="42105"/>
    <cellStyle name="常规 2 7 7 11 12" xfId="42106"/>
    <cellStyle name="常规 3 6 11 2" xfId="42107"/>
    <cellStyle name="常规 2 7 7 11 13" xfId="42108"/>
    <cellStyle name="常规 3 6 11 3" xfId="42109"/>
    <cellStyle name="常规 2 7 7 11 7" xfId="42110"/>
    <cellStyle name="常规 2 7 9 4 10 2" xfId="42111"/>
    <cellStyle name="常规 2 7 7 11 7 2" xfId="42112"/>
    <cellStyle name="常规 2 7 7 11 8" xfId="42113"/>
    <cellStyle name="常规 2 7 7 11 8 2" xfId="42114"/>
    <cellStyle name="常规 2 7 7 11 9" xfId="42115"/>
    <cellStyle name="常规 3 6 4 2" xfId="42116"/>
    <cellStyle name="常规 2 7 7 11 9 2" xfId="42117"/>
    <cellStyle name="常规 2 7 7 12 10" xfId="42118"/>
    <cellStyle name="常规 2 7 7 12 10 2" xfId="42119"/>
    <cellStyle name="常规 2 7 7 12 11 2" xfId="42120"/>
    <cellStyle name="常规 2 7 7 12 12" xfId="42121"/>
    <cellStyle name="常规 8 2 2 3 3" xfId="42122"/>
    <cellStyle name="常规 2 7 7 12 13" xfId="42123"/>
    <cellStyle name="常规 8 2 2 3 4" xfId="42124"/>
    <cellStyle name="常规 2 7 7 12 14" xfId="42125"/>
    <cellStyle name="常规 2 7 7 12 2 2" xfId="42126"/>
    <cellStyle name="常规 2 7 7 12 4" xfId="42127"/>
    <cellStyle name="常规 8 4 2 14 4" xfId="42128"/>
    <cellStyle name="常规 2 7 7 12 5" xfId="42129"/>
    <cellStyle name="常规 2 7 7 12 6 2" xfId="42130"/>
    <cellStyle name="常规 2 7 7 12 7" xfId="42131"/>
    <cellStyle name="常规 2 7 9 4 11 2" xfId="42132"/>
    <cellStyle name="常规 2 7 7 12 7 2" xfId="42133"/>
    <cellStyle name="常规 2 7 7 12 8" xfId="42134"/>
    <cellStyle name="常规 2 7 7 12 9" xfId="42135"/>
    <cellStyle name="常规 3 6 5 2" xfId="42136"/>
    <cellStyle name="常规 2 7 7 13 10" xfId="42137"/>
    <cellStyle name="常规 2 7 7 13 10 2" xfId="42138"/>
    <cellStyle name="常规 2 7 7 13 11" xfId="42139"/>
    <cellStyle name="常规 6 9 11 3 2" xfId="42140"/>
    <cellStyle name="常规 8 2 2 8 2" xfId="42141"/>
    <cellStyle name="常规 2 7 7 13 11 2" xfId="42142"/>
    <cellStyle name="常规 2 7 7 13 12" xfId="42143"/>
    <cellStyle name="常规 8 2 2 8 3" xfId="42144"/>
    <cellStyle name="常规 2 7 7 13 13" xfId="42145"/>
    <cellStyle name="常规 8 2 2 8 4" xfId="42146"/>
    <cellStyle name="常规 2 7 7 13 14" xfId="42147"/>
    <cellStyle name="常规 2 7 7 13 2 2" xfId="42148"/>
    <cellStyle name="常规 2 7 7 13 4" xfId="42149"/>
    <cellStyle name="常规 2 7 7 13 5" xfId="42150"/>
    <cellStyle name="常规 2 7 7 13 5 2" xfId="42151"/>
    <cellStyle name="常规 2 7 7 13 6 2" xfId="42152"/>
    <cellStyle name="常规 2 7 7 13 7" xfId="42153"/>
    <cellStyle name="常规 2 7 7 13 7 2" xfId="42154"/>
    <cellStyle name="常规 2 7 7 13 8" xfId="42155"/>
    <cellStyle name="常规 2 7 7 13 9" xfId="42156"/>
    <cellStyle name="常规 3 6 6 2" xfId="42157"/>
    <cellStyle name="常规 2 7 7 13 9 2" xfId="42158"/>
    <cellStyle name="常规 2 7 7 14 10" xfId="42159"/>
    <cellStyle name="常规 2 7 7 14 10 2" xfId="42160"/>
    <cellStyle name="常规 2 7 7 14 11" xfId="42161"/>
    <cellStyle name="常规 6 9 11 8 2" xfId="42162"/>
    <cellStyle name="常规 2 7 7 14 11 2" xfId="42163"/>
    <cellStyle name="常规 2 7 7 14 13" xfId="42164"/>
    <cellStyle name="常规 2 7 7 14 14" xfId="42165"/>
    <cellStyle name="常规 2 7 7 14 2 2" xfId="42166"/>
    <cellStyle name="常规 26 10 8" xfId="42167"/>
    <cellStyle name="常规 31 10 8" xfId="42168"/>
    <cellStyle name="常规 2 7 7 14 3 2" xfId="42169"/>
    <cellStyle name="常规 26 11 8" xfId="42170"/>
    <cellStyle name="常规 31 11 8" xfId="42171"/>
    <cellStyle name="常规 2 7 7 14 4" xfId="42172"/>
    <cellStyle name="常规 2 7 7 14 4 2" xfId="42173"/>
    <cellStyle name="常规 26 12 8" xfId="42174"/>
    <cellStyle name="常规 31 12 8" xfId="42175"/>
    <cellStyle name="常规 2 7 7 14 5" xfId="42176"/>
    <cellStyle name="常规 2 7 7 14 5 2" xfId="42177"/>
    <cellStyle name="常规 26 13 8" xfId="42178"/>
    <cellStyle name="常规 31 13 8" xfId="42179"/>
    <cellStyle name="常规 2 7 7 14 6 2" xfId="42180"/>
    <cellStyle name="常规 26 14 8" xfId="42181"/>
    <cellStyle name="常规 31 14 8" xfId="42182"/>
    <cellStyle name="常规 2 7 7 14 9 2" xfId="42183"/>
    <cellStyle name="常规 2 7 7 15 10" xfId="42184"/>
    <cellStyle name="常规 2 7 7 15 10 2" xfId="42185"/>
    <cellStyle name="常规 2 7 7 15 11" xfId="42186"/>
    <cellStyle name="常规 2 7 7 15 11 2" xfId="42187"/>
    <cellStyle name="常规 2 7 7 15 13" xfId="42188"/>
    <cellStyle name="常规 2 7 7 15 14" xfId="42189"/>
    <cellStyle name="常规 2 7 7 15 2 2" xfId="42190"/>
    <cellStyle name="常规 2 7 7 15 3" xfId="42191"/>
    <cellStyle name="常规 2 7 8 2 4 4 2" xfId="42192"/>
    <cellStyle name="常规 2 7 7 15 4" xfId="42193"/>
    <cellStyle name="常规 2 7 7 15 4 2" xfId="42194"/>
    <cellStyle name="常规 2 7 7 15 5" xfId="42195"/>
    <cellStyle name="常规 2 7 7 15 5 2" xfId="42196"/>
    <cellStyle name="常规 2 7 7 15 6 2" xfId="42197"/>
    <cellStyle name="常规 2 7 7 15 7" xfId="42198"/>
    <cellStyle name="常规 2 7 7 15 7 2" xfId="42199"/>
    <cellStyle name="常规 2 7 7 15 8" xfId="42200"/>
    <cellStyle name="常规 2 7 7 15 9" xfId="42201"/>
    <cellStyle name="常规 3 6 8 2" xfId="42202"/>
    <cellStyle name="常规 2 7 7 15 9 2" xfId="42203"/>
    <cellStyle name="常规 2 7 7 2 10" xfId="42204"/>
    <cellStyle name="常规 2 7 7 2 10 2" xfId="42205"/>
    <cellStyle name="常规 2 7 7 2 10 2 2" xfId="42206"/>
    <cellStyle name="常规 2 7 7 2 10 3" xfId="42207"/>
    <cellStyle name="常规 2 7 7 2 10 3 2" xfId="42208"/>
    <cellStyle name="常规 2 7 7 2 10 4" xfId="42209"/>
    <cellStyle name="常规 2 7 7 2 10 4 2" xfId="42210"/>
    <cellStyle name="常规 2 7 7 2 10 5" xfId="42211"/>
    <cellStyle name="常规 2 7 7 2 10 5 2" xfId="42212"/>
    <cellStyle name="常规 2 7 7 2 10 6" xfId="42213"/>
    <cellStyle name="常规 2 7 7 2 10 6 2" xfId="42214"/>
    <cellStyle name="常规 2 7 7 2 10 7" xfId="42215"/>
    <cellStyle name="常规 2 7 7 2 10 7 2" xfId="42216"/>
    <cellStyle name="常规 2 7 7 2 10 8" xfId="42217"/>
    <cellStyle name="常规 2 7 7 2 10 8 2" xfId="42218"/>
    <cellStyle name="常规 2 7 7 2 10 9" xfId="42219"/>
    <cellStyle name="常规 2 7 7 2 10 9 2" xfId="42220"/>
    <cellStyle name="常规 2 7 7 2 11 10 2" xfId="42221"/>
    <cellStyle name="常规 2 7 7 2 11 11 2" xfId="42222"/>
    <cellStyle name="常规 2 7 7 2 11 12" xfId="42223"/>
    <cellStyle name="常规 2 7 7 2 11 14" xfId="42224"/>
    <cellStyle name="常规 2 7 7 2 11 2 2" xfId="42225"/>
    <cellStyle name="常规 2 7 7 2 11 3" xfId="42226"/>
    <cellStyle name="常规 2 7 7 2 11 4" xfId="42227"/>
    <cellStyle name="常规 2 7 7 2 11 4 2" xfId="42228"/>
    <cellStyle name="常规 2 7 7 2 11 5" xfId="42229"/>
    <cellStyle name="常规 2 7 7 2 11 5 2" xfId="42230"/>
    <cellStyle name="常规 2 7 7 2 11 6" xfId="42231"/>
    <cellStyle name="常规 2 7 7 2 11 6 2" xfId="42232"/>
    <cellStyle name="常规 2 7 7 2 11 7" xfId="42233"/>
    <cellStyle name="常规 2 7 7 2 11 7 2" xfId="42234"/>
    <cellStyle name="常规 2 7 7 2 11 8" xfId="42235"/>
    <cellStyle name="常规 2 7 7 2 11 9" xfId="42236"/>
    <cellStyle name="常规 2 7 7 2 11 9 2" xfId="42237"/>
    <cellStyle name="常规 2 7 7 2 12 10 2" xfId="42238"/>
    <cellStyle name="常规 2 7 7 2 12 11 2" xfId="42239"/>
    <cellStyle name="常规 2 7 7 2 12 12" xfId="42240"/>
    <cellStyle name="常规 2 7 7 2 12 14" xfId="42241"/>
    <cellStyle name="常规 2 7 7 2 12 2 2" xfId="42242"/>
    <cellStyle name="常规 2 7 7 2 12 3" xfId="42243"/>
    <cellStyle name="常规 2 7 7 2 12 4" xfId="42244"/>
    <cellStyle name="常规 2 7 7 2 12 4 2" xfId="42245"/>
    <cellStyle name="常规 2 7 7 2 12 5" xfId="42246"/>
    <cellStyle name="常规 2 7 7 2 12 5 2" xfId="42247"/>
    <cellStyle name="常规 2 7 7 2 12 6" xfId="42248"/>
    <cellStyle name="常规 2 7 7 2 12 6 2" xfId="42249"/>
    <cellStyle name="常规 2 7 7 2 12 7" xfId="42250"/>
    <cellStyle name="常规 2 7 7 2 12 7 2" xfId="42251"/>
    <cellStyle name="常规 2 7 7 2 12 8" xfId="42252"/>
    <cellStyle name="常规 2 7 7 2 12 9" xfId="42253"/>
    <cellStyle name="常规 2 7 7 2 13 10" xfId="42254"/>
    <cellStyle name="常规 2 7 7 2 13 11" xfId="42255"/>
    <cellStyle name="常规 2 7 7 2 13 12" xfId="42256"/>
    <cellStyle name="常规 2 7 7 2 13 13" xfId="42257"/>
    <cellStyle name="常规 2 7 7 2 13 14" xfId="42258"/>
    <cellStyle name="常规 2 7 7 2 13 2" xfId="42259"/>
    <cellStyle name="常规 2 7 7 2 13 3" xfId="42260"/>
    <cellStyle name="常规 2 7 7 2 13 4" xfId="42261"/>
    <cellStyle name="常规 2 7 7 2 13 5" xfId="42262"/>
    <cellStyle name="常规 2 7 7 2 13 5 2" xfId="42263"/>
    <cellStyle name="常规 2 7 7 2 13 6" xfId="42264"/>
    <cellStyle name="常规 2 7 7 2 13 6 2" xfId="42265"/>
    <cellStyle name="常规 2 7 7 2 13 8" xfId="42266"/>
    <cellStyle name="常规 2 7 7 2 13 8 2" xfId="42267"/>
    <cellStyle name="常规 2 7 7 2 14 10" xfId="42268"/>
    <cellStyle name="常规 2 7 7 2 14 11" xfId="42269"/>
    <cellStyle name="常规 2 7 7 2 14 12" xfId="42270"/>
    <cellStyle name="常规 2 7 7 2 14 13" xfId="42271"/>
    <cellStyle name="常规 2 7 7 2 14 2" xfId="42272"/>
    <cellStyle name="常规 2 7 7 2 14 2 2" xfId="42273"/>
    <cellStyle name="常规 2 7 7 2 14 3" xfId="42274"/>
    <cellStyle name="常规 2 7 7 2 14 3 2" xfId="42275"/>
    <cellStyle name="常规 2 7 7 2 14 4" xfId="42276"/>
    <cellStyle name="常规 2 7 7 2 14 4 2" xfId="42277"/>
    <cellStyle name="常规 2 7 7 2 14 5" xfId="42278"/>
    <cellStyle name="常规 2 7 7 2 14 5 2" xfId="42279"/>
    <cellStyle name="常规 2 7 7 2 14 6" xfId="42280"/>
    <cellStyle name="常规 2 7 7 2 14 6 2" xfId="42281"/>
    <cellStyle name="常规 2 7 7 2 14 7 2" xfId="42282"/>
    <cellStyle name="常规 2 7 7 2 14 8 2" xfId="42283"/>
    <cellStyle name="常规 2 7 7 2 14 9" xfId="42284"/>
    <cellStyle name="常规 2 7 7 2 14 9 2" xfId="42285"/>
    <cellStyle name="常规 2 7 7 2 15 2" xfId="42286"/>
    <cellStyle name="常规 2 7 7 2 20 2" xfId="42287"/>
    <cellStyle name="常规 2 7 7 2 16" xfId="42288"/>
    <cellStyle name="常规 2 7 7 2 21" xfId="42289"/>
    <cellStyle name="常规 2 7 7 2 16 2" xfId="42290"/>
    <cellStyle name="常规 2 7 7 2 21 2" xfId="42291"/>
    <cellStyle name="常规 2 7 7 2 17" xfId="42292"/>
    <cellStyle name="常规 2 7 7 2 22" xfId="42293"/>
    <cellStyle name="常规 2 7 7 2 18" xfId="42294"/>
    <cellStyle name="常规 2 7 7 2 23" xfId="42295"/>
    <cellStyle name="常规 2 7 7 2 18 2" xfId="42296"/>
    <cellStyle name="常规 2 7 7 2 23 2" xfId="42297"/>
    <cellStyle name="常规 2 7 7 2 19" xfId="42298"/>
    <cellStyle name="常规 2 7 7 2 24" xfId="42299"/>
    <cellStyle name="常规 2 7 7 2 19 2" xfId="42300"/>
    <cellStyle name="常规 2 7 7 2 24 2" xfId="42301"/>
    <cellStyle name="常规 2 7 7 2 2" xfId="42302"/>
    <cellStyle name="常规 2 7 7 2 2 10 2" xfId="42303"/>
    <cellStyle name="常规 2 7 7 2 2 11" xfId="42304"/>
    <cellStyle name="常规 2 7 7 2 2 11 2" xfId="42305"/>
    <cellStyle name="常规 2 7 7 2 2 13" xfId="42306"/>
    <cellStyle name="常规 2 7 7 2 2 14" xfId="42307"/>
    <cellStyle name="常规 2 7 7 2 2 2" xfId="42308"/>
    <cellStyle name="常规 2 7 7 2 2 2 2" xfId="42309"/>
    <cellStyle name="常规 2 7 7 2 2 3" xfId="42310"/>
    <cellStyle name="常规 2 7 7 2 2 3 2" xfId="42311"/>
    <cellStyle name="常规 2 7 7 2 2 4" xfId="42312"/>
    <cellStyle name="常规 2 7 7 2 2 4 2" xfId="42313"/>
    <cellStyle name="常规 2 7 7 2 2 5" xfId="42314"/>
    <cellStyle name="常规 2 7 7 2 2 5 2" xfId="42315"/>
    <cellStyle name="常规 2 7 7 2 2 6" xfId="42316"/>
    <cellStyle name="常规 2 7 7 2 2 6 2" xfId="42317"/>
    <cellStyle name="常规 2 7 7 2 2 7 2" xfId="42318"/>
    <cellStyle name="常规 2 7 7 2 2 8" xfId="42319"/>
    <cellStyle name="常规 2 7 7 2 2 8 2" xfId="42320"/>
    <cellStyle name="常规 2 7 7 2 2 9" xfId="42321"/>
    <cellStyle name="常规 2 7 7 2 2 9 2" xfId="42322"/>
    <cellStyle name="常规 2 7 7 2 26" xfId="42323"/>
    <cellStyle name="常规 2 7 7 2 3" xfId="42324"/>
    <cellStyle name="常规 2 7 7 2 3 10" xfId="42325"/>
    <cellStyle name="常规 2 7 7 2 3 10 2" xfId="42326"/>
    <cellStyle name="常规 2 7 7 2 3 12" xfId="42327"/>
    <cellStyle name="常规 2 7 7 2 3 14" xfId="42328"/>
    <cellStyle name="常规 2 7 7 2 3 2" xfId="42329"/>
    <cellStyle name="常规 2 7 7 2 3 3" xfId="42330"/>
    <cellStyle name="常规 2 7 7 2 3 3 2" xfId="42331"/>
    <cellStyle name="常规 2 7 7 2 3 4" xfId="42332"/>
    <cellStyle name="常规 2 7 7 2 3 4 2" xfId="42333"/>
    <cellStyle name="常规 2 7 7 2 3 5" xfId="42334"/>
    <cellStyle name="常规 2 7 7 2 3 5 2" xfId="42335"/>
    <cellStyle name="常规 2 7 7 2 3 6" xfId="42336"/>
    <cellStyle name="常规 2 7 7 2 3 6 2" xfId="42337"/>
    <cellStyle name="常规 2 7 7 2 3 8" xfId="42338"/>
    <cellStyle name="常规 2 7 7 2 3 8 2" xfId="42339"/>
    <cellStyle name="常规 2 7 7 2 3 9" xfId="42340"/>
    <cellStyle name="常规 2 7 7 2 3 9 2" xfId="42341"/>
    <cellStyle name="常规 2 7 7 2 4" xfId="42342"/>
    <cellStyle name="常规 2 7 7 2 4 11" xfId="42343"/>
    <cellStyle name="常规 2 7 7 2 4 12" xfId="42344"/>
    <cellStyle name="常规 2 7 7 2 4 13" xfId="42345"/>
    <cellStyle name="常规 2 7 7 2 4 14" xfId="42346"/>
    <cellStyle name="常规 2 7 7 2 4 2" xfId="42347"/>
    <cellStyle name="常规 2 7 7 2 4 2 2" xfId="42348"/>
    <cellStyle name="常规 2 7 7 2 4 3" xfId="42349"/>
    <cellStyle name="常规 2 7 7 2 4 3 2" xfId="42350"/>
    <cellStyle name="常规 2 7 7 2 4 4" xfId="42351"/>
    <cellStyle name="常规 2 7 7 2 4 4 2" xfId="42352"/>
    <cellStyle name="常规 4 8_BCNS01标段清单细目" xfId="42353"/>
    <cellStyle name="常规 2 7 7 2 4 5" xfId="42354"/>
    <cellStyle name="常规 2 7 7 2 4 5 2" xfId="42355"/>
    <cellStyle name="常规 2 7 7 2 4 6" xfId="42356"/>
    <cellStyle name="常规 2 7 7 2 4 6 2" xfId="42357"/>
    <cellStyle name="常规 2 7 7 2 4 7 2" xfId="42358"/>
    <cellStyle name="常规 2 7 7 2 4 8" xfId="42359"/>
    <cellStyle name="常规 2 7 7 2 4 8 2" xfId="42360"/>
    <cellStyle name="常规 2 7 7 2 4 9 2" xfId="42361"/>
    <cellStyle name="常规 2 7 7 2 5 10" xfId="42362"/>
    <cellStyle name="常规 2 7 7 2 5 10 2" xfId="42363"/>
    <cellStyle name="常规 2 7 7 2 5 11 2" xfId="42364"/>
    <cellStyle name="常规 2 7 7 2 5 12" xfId="42365"/>
    <cellStyle name="常规 2 7 7 2 5 14" xfId="42366"/>
    <cellStyle name="常规 2 7 7 2 5 2" xfId="42367"/>
    <cellStyle name="常规 2 7 7 2 5 3" xfId="42368"/>
    <cellStyle name="常规 2 7 7 2 5 3 2" xfId="42369"/>
    <cellStyle name="常规 2 7 7 2 5 4" xfId="42370"/>
    <cellStyle name="常规 26 12 2 2" xfId="42371"/>
    <cellStyle name="常规 31 12 2 2" xfId="42372"/>
    <cellStyle name="常规 2 7 7 2 5 4 2" xfId="42373"/>
    <cellStyle name="常规 2 7 7 2 5 5" xfId="42374"/>
    <cellStyle name="常规 2 7 7 2 5 5 2" xfId="42375"/>
    <cellStyle name="常规 2 7 7 2 5 6" xfId="42376"/>
    <cellStyle name="常规 2 7 7 2 5 6 2" xfId="42377"/>
    <cellStyle name="常规 2 7 7 2 5 8" xfId="42378"/>
    <cellStyle name="常规 2 7 7 2 5 8 2" xfId="42379"/>
    <cellStyle name="常规 2 7 7 2 5 9 2" xfId="42380"/>
    <cellStyle name="常规 2 7 7 2 6" xfId="42381"/>
    <cellStyle name="常规 2 7 7 2 6 12" xfId="42382"/>
    <cellStyle name="常规 2 7 7 2 6 13" xfId="42383"/>
    <cellStyle name="常规 2 7 7 2 6 14" xfId="42384"/>
    <cellStyle name="常规 2 7 7 2 6 2" xfId="42385"/>
    <cellStyle name="常规 2 7 7 2 6 3" xfId="42386"/>
    <cellStyle name="常规 2 7 7 2 6 3 2" xfId="42387"/>
    <cellStyle name="常规 7 3 12 4" xfId="42388"/>
    <cellStyle name="常规 2 7 7 2 6 4" xfId="42389"/>
    <cellStyle name="常规 26 12 3 2" xfId="42390"/>
    <cellStyle name="常规 31 12 3 2" xfId="42391"/>
    <cellStyle name="常规 2 7 7 2 6 5" xfId="42392"/>
    <cellStyle name="常规 2 7 7 2 6 5 2" xfId="42393"/>
    <cellStyle name="常规 7 3 14 4" xfId="42394"/>
    <cellStyle name="常规 2 7 7 2 6 6" xfId="42395"/>
    <cellStyle name="常规 2 7 7 2 6 6 2" xfId="42396"/>
    <cellStyle name="常规 7 3 15 4" xfId="42397"/>
    <cellStyle name="常规 2 7 7 2 6 8" xfId="42398"/>
    <cellStyle name="常规 2 7 7 2 6 8 2" xfId="42399"/>
    <cellStyle name="常规 2 7 7 2 7" xfId="42400"/>
    <cellStyle name="常规 2 7 7 2 7 10 2" xfId="42401"/>
    <cellStyle name="常规 2 8 6 4" xfId="42402"/>
    <cellStyle name="常规 2 7 7 2 7 11" xfId="42403"/>
    <cellStyle name="常规 2 7 7 2 7 11 2" xfId="42404"/>
    <cellStyle name="常规 2 8 7 4" xfId="42405"/>
    <cellStyle name="常规 2 7 7 2 7 13" xfId="42406"/>
    <cellStyle name="常规 2 7 7 2 7 14" xfId="42407"/>
    <cellStyle name="常规 2 7 7 2 7 2" xfId="42408"/>
    <cellStyle name="常规 2 7 7 2 7 2 2" xfId="42409"/>
    <cellStyle name="常规 2 7 7 2 7 3" xfId="42410"/>
    <cellStyle name="常规 2 7 7 2 7 3 2" xfId="42411"/>
    <cellStyle name="常规 2 7 7 2 7 4" xfId="42412"/>
    <cellStyle name="常规 26 12 4 2" xfId="42413"/>
    <cellStyle name="常规 31 12 4 2" xfId="42414"/>
    <cellStyle name="常规 2 7 7 2 7 4 2" xfId="42415"/>
    <cellStyle name="常规 2 7 7 2 7 5" xfId="42416"/>
    <cellStyle name="常规 2 7 7 2 7 5 2" xfId="42417"/>
    <cellStyle name="常规 2 7 7 2 7 6" xfId="42418"/>
    <cellStyle name="常规 2 7 7 2 7 6 2" xfId="42419"/>
    <cellStyle name="常规 2 7 7 2 7 7 2" xfId="42420"/>
    <cellStyle name="常规 2 7 7 2 7 8" xfId="42421"/>
    <cellStyle name="常规 2 7 7 2 7 8 2" xfId="42422"/>
    <cellStyle name="常规 2 7 7 2 7 9 2" xfId="42423"/>
    <cellStyle name="常规 2 7 7 2 8" xfId="42424"/>
    <cellStyle name="常规 2 7 9 4 2 2" xfId="42425"/>
    <cellStyle name="常规 2 7 7 2 8 10" xfId="42426"/>
    <cellStyle name="常规 3 8 10 3" xfId="42427"/>
    <cellStyle name="常规 2 7 7 2 8 10 2" xfId="42428"/>
    <cellStyle name="常规 2 7 7 2 8 11 2" xfId="42429"/>
    <cellStyle name="常规 2 7 7 2 8 13" xfId="42430"/>
    <cellStyle name="常规 2 7 7 2 8 14" xfId="42431"/>
    <cellStyle name="常规 2 7 7 2 8 2" xfId="42432"/>
    <cellStyle name="常规 2 7 7 2 8 2 2" xfId="42433"/>
    <cellStyle name="常规 2 7 7 2 8 3" xfId="42434"/>
    <cellStyle name="常规 2 7 7 2 8 3 2" xfId="42435"/>
    <cellStyle name="常规 2 7 7 2 8 4" xfId="42436"/>
    <cellStyle name="常规 26 12 5 2" xfId="42437"/>
    <cellStyle name="常规 31 12 5 2" xfId="42438"/>
    <cellStyle name="常规 2 7 7 2 8 4 2" xfId="42439"/>
    <cellStyle name="常规 2 7 7 2 8 5" xfId="42440"/>
    <cellStyle name="常规 2 7 7 2 8 5 2" xfId="42441"/>
    <cellStyle name="常规 2 7 7 2 8 6" xfId="42442"/>
    <cellStyle name="常规 2 7 7 2 8 7 2" xfId="42443"/>
    <cellStyle name="常规 2 7 7 2 8 8" xfId="42444"/>
    <cellStyle name="常规 2 7 7 2 8 8 2" xfId="42445"/>
    <cellStyle name="常规 2 7 7 2 8 9 2" xfId="42446"/>
    <cellStyle name="常规 2 7 7 2 9 11" xfId="42447"/>
    <cellStyle name="常规 3 8 15 4" xfId="42448"/>
    <cellStyle name="常规 2 7 7 2 9 12" xfId="42449"/>
    <cellStyle name="常规 2 7 7 2 9 13" xfId="42450"/>
    <cellStyle name="常规 2 7 7 2 9 14" xfId="42451"/>
    <cellStyle name="常规 2 7 7 2 9 2" xfId="42452"/>
    <cellStyle name="常规 2 7 7 2 9 2 2" xfId="42453"/>
    <cellStyle name="常规 2 7 7 2 9 3" xfId="42454"/>
    <cellStyle name="常规 2 7 7 2 9 3 2" xfId="42455"/>
    <cellStyle name="常规 2 7 7 2 9 4" xfId="42456"/>
    <cellStyle name="常规 26 12 6 2" xfId="42457"/>
    <cellStyle name="常规 31 12 6 2" xfId="42458"/>
    <cellStyle name="常规 2 7 7 2 9 4 2" xfId="42459"/>
    <cellStyle name="常规 2 7 7 2 9 5" xfId="42460"/>
    <cellStyle name="常规 2 7 7 2 9 5 2" xfId="42461"/>
    <cellStyle name="常规 2 7 7 2 9 6" xfId="42462"/>
    <cellStyle name="常规 2 7 7 2 9 6 2" xfId="42463"/>
    <cellStyle name="常规 2 7 7 2 9 7 2" xfId="42464"/>
    <cellStyle name="常规 2 7 7 2 9 8" xfId="42465"/>
    <cellStyle name="常规 2 7 7 2 9 8 2" xfId="42466"/>
    <cellStyle name="常规 2 7 7 2 9 9 2" xfId="42467"/>
    <cellStyle name="常规 2 7 7 3" xfId="42468"/>
    <cellStyle name="常规 2 7 7 3 10" xfId="42469"/>
    <cellStyle name="常规 2 7 7 3 10 2" xfId="42470"/>
    <cellStyle name="常规 2 7 7 3 2" xfId="42471"/>
    <cellStyle name="常规 2 7 7 3 2 2" xfId="42472"/>
    <cellStyle name="常规 2 7 7 3 3" xfId="42473"/>
    <cellStyle name="常规 2 7 7 3 3 2" xfId="42474"/>
    <cellStyle name="常规 2 7 7 3 4" xfId="42475"/>
    <cellStyle name="常规 2 7 7 3 4 2" xfId="42476"/>
    <cellStyle name="常规 2 7 7 3 5 2" xfId="42477"/>
    <cellStyle name="常规 2 7 7 3 6" xfId="42478"/>
    <cellStyle name="常规 2 7 7 3 7" xfId="42479"/>
    <cellStyle name="常规 2 7 7 3 8" xfId="42480"/>
    <cellStyle name="常规 2 7 9 4 3 2" xfId="42481"/>
    <cellStyle name="常规 2 7 7 4" xfId="42482"/>
    <cellStyle name="常规 2 7 7 4 10" xfId="42483"/>
    <cellStyle name="常规 3 6 5 3" xfId="42484"/>
    <cellStyle name="常规 2 7 7 4 10 2" xfId="42485"/>
    <cellStyle name="常规 2 7 7 4 2" xfId="42486"/>
    <cellStyle name="常规 2 7 7 4 2 2" xfId="42487"/>
    <cellStyle name="常规 4 2 12 3" xfId="42488"/>
    <cellStyle name="常规 2 7 7 4 5 2" xfId="42489"/>
    <cellStyle name="常规 4 2 15 3" xfId="42490"/>
    <cellStyle name="常规 2 7 7 4 6 2" xfId="42491"/>
    <cellStyle name="常规 2 7 7 4 8" xfId="42492"/>
    <cellStyle name="常规 2 7 9 4 4 2" xfId="42493"/>
    <cellStyle name="常规 2 7 7 4 9 2" xfId="42494"/>
    <cellStyle name="常规 5 2 3 5" xfId="42495"/>
    <cellStyle name="常规 2 7 7 5" xfId="42496"/>
    <cellStyle name="常规 2 7 7 5 10" xfId="42497"/>
    <cellStyle name="常规 2 7 7 5 10 2" xfId="42498"/>
    <cellStyle name="常规 2 7 7 5 2" xfId="42499"/>
    <cellStyle name="常规 2 7 7 5 3" xfId="42500"/>
    <cellStyle name="常规 2 7 7 5 3 2" xfId="42501"/>
    <cellStyle name="常规 2 7 7 5 4" xfId="42502"/>
    <cellStyle name="常规 2 7 7 5 4 2" xfId="42503"/>
    <cellStyle name="常规 2 7 7 5 5 2" xfId="42504"/>
    <cellStyle name="常规 2 7 7 5 6" xfId="42505"/>
    <cellStyle name="常规 2 7 7 5 6 2" xfId="42506"/>
    <cellStyle name="常规 2 7 7 5 7" xfId="42507"/>
    <cellStyle name="常规 2 7 7 5 8 2" xfId="42508"/>
    <cellStyle name="常规 2 7 7 5 9" xfId="42509"/>
    <cellStyle name="常规 2 7 7 5 9 2" xfId="42510"/>
    <cellStyle name="常规 2 7 7 6" xfId="42511"/>
    <cellStyle name="常规 2 7 7 6 10" xfId="42512"/>
    <cellStyle name="常规 2 7 7 6 10 2" xfId="42513"/>
    <cellStyle name="常规 2 7 7 6 2" xfId="42514"/>
    <cellStyle name="常规 2 7 7 6 3" xfId="42515"/>
    <cellStyle name="常规 2 7 7 6 3 2" xfId="42516"/>
    <cellStyle name="常规 2 7 7 6 4" xfId="42517"/>
    <cellStyle name="常规 2 7 7 6 4 2" xfId="42518"/>
    <cellStyle name="常规 2 7 7 6 5" xfId="42519"/>
    <cellStyle name="常规 2 7 7 6 6" xfId="42520"/>
    <cellStyle name="常规 2 7 7 6 6 2" xfId="42521"/>
    <cellStyle name="常规 2 7 7 6 7" xfId="42522"/>
    <cellStyle name="常规 2 7 7 6 7 2" xfId="42523"/>
    <cellStyle name="常规 2 7 7 6 8 2" xfId="42524"/>
    <cellStyle name="常规 2 7 7 6 9" xfId="42525"/>
    <cellStyle name="常规 2 7 7 6 9 2" xfId="42526"/>
    <cellStyle name="常规 2 7 7 7 10" xfId="42527"/>
    <cellStyle name="常规 2 7 7 7 11" xfId="42528"/>
    <cellStyle name="常规 2 7 7 7 13" xfId="42529"/>
    <cellStyle name="常规 2 7 7 7 14" xfId="42530"/>
    <cellStyle name="常规 2 7 7 7 2" xfId="42531"/>
    <cellStyle name="常规 2 7 7 7 2 2" xfId="42532"/>
    <cellStyle name="常规 2 7 7 7 3" xfId="42533"/>
    <cellStyle name="常规 2 7 7 7 3 2" xfId="42534"/>
    <cellStyle name="常规 2 7 7 7 4 2" xfId="42535"/>
    <cellStyle name="常规 2 7 7 7 5" xfId="42536"/>
    <cellStyle name="常规 2 7 7 7 6" xfId="42537"/>
    <cellStyle name="常规 2 7 7 7 6 2" xfId="42538"/>
    <cellStyle name="常规 2 7 7 7 9 2" xfId="42539"/>
    <cellStyle name="常规 2 7 7 8 10" xfId="42540"/>
    <cellStyle name="常规 2 7 7 8 10 2" xfId="42541"/>
    <cellStyle name="常规 2 7 7 8 11" xfId="42542"/>
    <cellStyle name="常规 2 7 7 8 11 2" xfId="42543"/>
    <cellStyle name="常规 2 7 7 8 13" xfId="42544"/>
    <cellStyle name="常规 2 7 7 8 14" xfId="42545"/>
    <cellStyle name="常规 2 7 7 8 2" xfId="42546"/>
    <cellStyle name="常规 2 7 7 8 2 2" xfId="42547"/>
    <cellStyle name="常规 2 7 7 8 3" xfId="42548"/>
    <cellStyle name="常规 2 7 7 8 3 2" xfId="42549"/>
    <cellStyle name="常规 2 7 7 8 4 2" xfId="42550"/>
    <cellStyle name="常规 2 7 7 8 5" xfId="42551"/>
    <cellStyle name="常规 7 2 2 2" xfId="42552"/>
    <cellStyle name="常规 2 7 7 8 5 2" xfId="42553"/>
    <cellStyle name="常规 7 2 2 2 2" xfId="42554"/>
    <cellStyle name="常规 2 7 7 8 6" xfId="42555"/>
    <cellStyle name="常规 7 2 2 3" xfId="42556"/>
    <cellStyle name="常规 2 7 7 8 7" xfId="42557"/>
    <cellStyle name="常规 7 2 2 4" xfId="42558"/>
    <cellStyle name="常规 2 7 7 8 7 2" xfId="42559"/>
    <cellStyle name="常规 7 2 2 4 2" xfId="42560"/>
    <cellStyle name="常规 2 7 7 8 8 2" xfId="42561"/>
    <cellStyle name="常规 7 2 2 5 2" xfId="42562"/>
    <cellStyle name="常规 2 7 7 8 9" xfId="42563"/>
    <cellStyle name="常规 7 2 2 6" xfId="42564"/>
    <cellStyle name="常规 2 7 7 8 9 2" xfId="42565"/>
    <cellStyle name="常规 7 2 2 6 2" xfId="42566"/>
    <cellStyle name="常规 2 7 7 9" xfId="42567"/>
    <cellStyle name="常规 2 7 7 9 14" xfId="42568"/>
    <cellStyle name="常规 2 7 7 9 2" xfId="42569"/>
    <cellStyle name="常规 2 7 7 9 2 2" xfId="42570"/>
    <cellStyle name="常规 4 3 12 3" xfId="42571"/>
    <cellStyle name="常规 2 7 7 9 3" xfId="42572"/>
    <cellStyle name="常规 2 7 7 9 3 2" xfId="42573"/>
    <cellStyle name="常规 4 3 13 3" xfId="42574"/>
    <cellStyle name="常规 2 7 7 9 4" xfId="42575"/>
    <cellStyle name="常规 2 7 7 9 4 2" xfId="42576"/>
    <cellStyle name="常规 4 3 14 3" xfId="42577"/>
    <cellStyle name="常规 2 7 7 9 5 2" xfId="42578"/>
    <cellStyle name="常规 4 3 15 3" xfId="42579"/>
    <cellStyle name="常规 2 7 7 9 6" xfId="42580"/>
    <cellStyle name="常规 7 2 3 3" xfId="42581"/>
    <cellStyle name="常规 2 7 7 9 6 2" xfId="42582"/>
    <cellStyle name="常规 2 7 7 9 7" xfId="42583"/>
    <cellStyle name="常规 7 2 3 4" xfId="42584"/>
    <cellStyle name="常规 2 7 7 9 7 2" xfId="42585"/>
    <cellStyle name="常规 2 7 7 9 8 2" xfId="42586"/>
    <cellStyle name="常规 2 7 7 9 9" xfId="42587"/>
    <cellStyle name="常规 2 7 7 9 9 2" xfId="42588"/>
    <cellStyle name="常规 2 7 7_BCNS01标段清单细目" xfId="42589"/>
    <cellStyle name="常规 2 7 8 10" xfId="42590"/>
    <cellStyle name="常规 2 7 8 10 10 2" xfId="42591"/>
    <cellStyle name="常规 4 7 2 11 2" xfId="42592"/>
    <cellStyle name="常规 2 7 8 10 11" xfId="42593"/>
    <cellStyle name="常规 4 7 2 12" xfId="42594"/>
    <cellStyle name="常规 2 7 8 10 11 2" xfId="42595"/>
    <cellStyle name="常规 2 9 15 10" xfId="42596"/>
    <cellStyle name="常规 4 7 2 12 2" xfId="42597"/>
    <cellStyle name="常规 2 7 8 10 12" xfId="42598"/>
    <cellStyle name="常规 4 7 2 13" xfId="42599"/>
    <cellStyle name="常规 2 7 8 10 14" xfId="42600"/>
    <cellStyle name="常规 4 7 2 15" xfId="42601"/>
    <cellStyle name="常规 2 7 8 10 2" xfId="42602"/>
    <cellStyle name="常规 2 7 8 10 3 2" xfId="42603"/>
    <cellStyle name="常规 2 7 8 10 4" xfId="42604"/>
    <cellStyle name="常规 2 7 8 10 4 2" xfId="42605"/>
    <cellStyle name="常规 2 7 8 10 5" xfId="42606"/>
    <cellStyle name="常规 2 7 8 10 5 2" xfId="42607"/>
    <cellStyle name="常规 2 7 8 10 6" xfId="42608"/>
    <cellStyle name="常规 2 7 8 10 6 2" xfId="42609"/>
    <cellStyle name="常规 2 7 8 10 7" xfId="42610"/>
    <cellStyle name="常规 2 7 8 10 8" xfId="42611"/>
    <cellStyle name="常规 2 7 8 10 8 2" xfId="42612"/>
    <cellStyle name="常规 2 7 8 10 9" xfId="42613"/>
    <cellStyle name="常规 2 7 8 10 9 2" xfId="42614"/>
    <cellStyle name="常规 2 7 8 11 10" xfId="42615"/>
    <cellStyle name="常规 2 7 8 11 10 2" xfId="42616"/>
    <cellStyle name="常规 2 7 8 11 11 2" xfId="42617"/>
    <cellStyle name="常规 2 7 8 11 12" xfId="42618"/>
    <cellStyle name="常规 2 7 8 11 13" xfId="42619"/>
    <cellStyle name="常规 2 7 8 11 2" xfId="42620"/>
    <cellStyle name="常规 2 7 8 11 3 2" xfId="42621"/>
    <cellStyle name="常规 2 7 8 11 4" xfId="42622"/>
    <cellStyle name="常规 2 7 8 11 4 2" xfId="42623"/>
    <cellStyle name="常规 2 7 8 11 5 2" xfId="42624"/>
    <cellStyle name="常规 2 7 8 11 6" xfId="42625"/>
    <cellStyle name="常规 2 7 8 11 6 2" xfId="42626"/>
    <cellStyle name="常规 2 7 8 11 7" xfId="42627"/>
    <cellStyle name="常规 2 7 9 5 10 2" xfId="42628"/>
    <cellStyle name="常规 2 7 8 11 8 2" xfId="42629"/>
    <cellStyle name="常规 2 7 8 11 9" xfId="42630"/>
    <cellStyle name="常规 2 7 8 11 9 2" xfId="42631"/>
    <cellStyle name="常规 2 7 8 12 6 2" xfId="42632"/>
    <cellStyle name="常规 2 7 8 12 7 2" xfId="42633"/>
    <cellStyle name="常规 2 7 8 13 10" xfId="42634"/>
    <cellStyle name="常规 3 12" xfId="42635"/>
    <cellStyle name="常规 2 7 8 13 10 2" xfId="42636"/>
    <cellStyle name="常规 3 12 2" xfId="42637"/>
    <cellStyle name="常规 2 7 8 13 11" xfId="42638"/>
    <cellStyle name="常规 3 13" xfId="42639"/>
    <cellStyle name="常规 8 3 2 8 2" xfId="42640"/>
    <cellStyle name="常规 2 7 8 13 11 2" xfId="42641"/>
    <cellStyle name="常规 3 13 2" xfId="42642"/>
    <cellStyle name="常规 2 7 8 13 12" xfId="42643"/>
    <cellStyle name="常规 3 14" xfId="42644"/>
    <cellStyle name="常规 8 3 2 8 3" xfId="42645"/>
    <cellStyle name="常规 2 7 8 13 13" xfId="42646"/>
    <cellStyle name="常规 3 15" xfId="42647"/>
    <cellStyle name="常规 3 20" xfId="42648"/>
    <cellStyle name="常规 8 3 2 8 4" xfId="42649"/>
    <cellStyle name="常规 2 7 8 13 14" xfId="42650"/>
    <cellStyle name="常规 3 16" xfId="42651"/>
    <cellStyle name="常规 3 21" xfId="42652"/>
    <cellStyle name="常规 2 7 8 13 2 2" xfId="42653"/>
    <cellStyle name="常规 2 7 8 13 4 2" xfId="42654"/>
    <cellStyle name="常规 2 7 8 13 5 2" xfId="42655"/>
    <cellStyle name="常规 2 7 8 13 6" xfId="42656"/>
    <cellStyle name="常规 2 7 8 13 6 2" xfId="42657"/>
    <cellStyle name="常规 2 7 8 13 7" xfId="42658"/>
    <cellStyle name="常规 2 7 8 13 7 2" xfId="42659"/>
    <cellStyle name="常规 6 2 2 17" xfId="42660"/>
    <cellStyle name="常规 2 7 8 13 9" xfId="42661"/>
    <cellStyle name="常规 2 7 8 13 9 2" xfId="42662"/>
    <cellStyle name="常规 2 7 8 14" xfId="42663"/>
    <cellStyle name="常规 2 7 8 14 10" xfId="42664"/>
    <cellStyle name="常规 4 12" xfId="42665"/>
    <cellStyle name="常规 2 7 8 14 11" xfId="42666"/>
    <cellStyle name="常规 4 13" xfId="42667"/>
    <cellStyle name="常规 2 7 8 14 11 2" xfId="42668"/>
    <cellStyle name="常规 4 13 2" xfId="42669"/>
    <cellStyle name="常规 2 7 8 14 12" xfId="42670"/>
    <cellStyle name="常规 4 14" xfId="42671"/>
    <cellStyle name="常规 2 7 8 14 14" xfId="42672"/>
    <cellStyle name="常规 4 16" xfId="42673"/>
    <cellStyle name="常规 4 21" xfId="42674"/>
    <cellStyle name="常规 2 7 8 14 2" xfId="42675"/>
    <cellStyle name="常规 2 7 8 14 3 2" xfId="42676"/>
    <cellStyle name="常规 2 7 8 14 4" xfId="42677"/>
    <cellStyle name="常规 2 7 8 14 4 2" xfId="42678"/>
    <cellStyle name="常规 2 7 8 14 5 2" xfId="42679"/>
    <cellStyle name="常规 2 7 8 14 6" xfId="42680"/>
    <cellStyle name="常规 2 7 8 14 6 2" xfId="42681"/>
    <cellStyle name="常规 2 7 8 14 7" xfId="42682"/>
    <cellStyle name="常规 2 7 8 14 8 2" xfId="42683"/>
    <cellStyle name="常规 2 7 8 14 9" xfId="42684"/>
    <cellStyle name="常规 2 7 8 14 9 2" xfId="42685"/>
    <cellStyle name="常规 2 7 8 15 11" xfId="42686"/>
    <cellStyle name="常规 2 7 8 15 11 2" xfId="42687"/>
    <cellStyle name="常规 2 7 8 15 12" xfId="42688"/>
    <cellStyle name="常规 2 7 8 15 14" xfId="42689"/>
    <cellStyle name="常规 2 7 8 15 2" xfId="42690"/>
    <cellStyle name="常规 2 7 8 15 3" xfId="42691"/>
    <cellStyle name="常规 2 7 8 2 9 4 2" xfId="42692"/>
    <cellStyle name="常规 2 7 8 15 3 2" xfId="42693"/>
    <cellStyle name="常规 2 7 8 15 4" xfId="42694"/>
    <cellStyle name="常规 2 7 8 15 4 2" xfId="42695"/>
    <cellStyle name="常规 2 7 8 15 5 2" xfId="42696"/>
    <cellStyle name="常规 2 7 8 15 6 2" xfId="42697"/>
    <cellStyle name="常规 2 7 8 15 7" xfId="42698"/>
    <cellStyle name="常规 2 7 8 15 8 2" xfId="42699"/>
    <cellStyle name="常规 8 5_BCNS01标段清单细目" xfId="42700"/>
    <cellStyle name="常规 2 7 8 15 9" xfId="42701"/>
    <cellStyle name="常规 2 7 8 15 9 2" xfId="42702"/>
    <cellStyle name="常规 2 7 8 16" xfId="42703"/>
    <cellStyle name="常规 2 7 8 17" xfId="42704"/>
    <cellStyle name="常规 2 7 8 18" xfId="42705"/>
    <cellStyle name="常规 2 7 8 2 10 10" xfId="42706"/>
    <cellStyle name="常规 2 7 8 2 10 10 2" xfId="42707"/>
    <cellStyle name="常规 2 7 8 2 10 12" xfId="42708"/>
    <cellStyle name="常规 2 7 8 2 10 13" xfId="42709"/>
    <cellStyle name="常规 2 7 8 2 10 14" xfId="42710"/>
    <cellStyle name="常规 2 7 8 2 10 5" xfId="42711"/>
    <cellStyle name="常规 2 8 13 10 2" xfId="42712"/>
    <cellStyle name="常规 2 7 8 2 10 5 2" xfId="42713"/>
    <cellStyle name="常规 2 7 8 2 10 6" xfId="42714"/>
    <cellStyle name="常规 2 7 8 2 10 6 2" xfId="42715"/>
    <cellStyle name="常规 2 7 8 2 10 7" xfId="42716"/>
    <cellStyle name="常规 2 7 8 2 10 7 2" xfId="42717"/>
    <cellStyle name="常规 2 7 8 2 10 8" xfId="42718"/>
    <cellStyle name="常规 6 6_BCNS01标段清单细目" xfId="42719"/>
    <cellStyle name="常规 2 7 8 2 10 8 2" xfId="42720"/>
    <cellStyle name="常规 2 7 8 2 10 9" xfId="42721"/>
    <cellStyle name="常规 2 7 8 2 10 9 2" xfId="42722"/>
    <cellStyle name="常规 2 7 8 2 11 10" xfId="42723"/>
    <cellStyle name="常规 2 7 8 2 11 10 2" xfId="42724"/>
    <cellStyle name="常规 2 7 8 2 11 11 2" xfId="42725"/>
    <cellStyle name="常规 2 7 8 2 11 12" xfId="42726"/>
    <cellStyle name="常规 2 7 8 2 11 14" xfId="42727"/>
    <cellStyle name="常规 2 7 8 2 11 7 2" xfId="42728"/>
    <cellStyle name="常规 2 7 8 2 11 9 2" xfId="42729"/>
    <cellStyle name="常规 2 7 8 2 12 10" xfId="42730"/>
    <cellStyle name="常规 3 6 6 4" xfId="42731"/>
    <cellStyle name="常规 2 7 8 2 12 11" xfId="42732"/>
    <cellStyle name="常规 2 7 8 2 12 12" xfId="42733"/>
    <cellStyle name="常规 2 7 8 2 12 13" xfId="42734"/>
    <cellStyle name="常规 2 7 8 2 12 14" xfId="42735"/>
    <cellStyle name="常规 2 7 8 2 12 5" xfId="42736"/>
    <cellStyle name="常规 2 7 8 2 12 5 2" xfId="42737"/>
    <cellStyle name="常规 8 7 2 13" xfId="42738"/>
    <cellStyle name="常规 2 7 8 2 12 6" xfId="42739"/>
    <cellStyle name="常规 2 7 8 2 12 6 2" xfId="42740"/>
    <cellStyle name="常规 2 7 8 2 12 7" xfId="42741"/>
    <cellStyle name="常规 2 7 8 2 12 7 2" xfId="42742"/>
    <cellStyle name="常规 2 7 8 2 12 8" xfId="42743"/>
    <cellStyle name="常规 2 7 8 2 12 9" xfId="42744"/>
    <cellStyle name="常规 2 7 8 2 12 9 2" xfId="42745"/>
    <cellStyle name="常规 2 7 8 2 13 5" xfId="42746"/>
    <cellStyle name="常规 2 7 8 2 13 5 2" xfId="42747"/>
    <cellStyle name="常规 3 3" xfId="42748"/>
    <cellStyle name="常规 2 7 8 2 13 6" xfId="42749"/>
    <cellStyle name="常规 2 7 8 2 13 6 2" xfId="42750"/>
    <cellStyle name="常规 4 3" xfId="42751"/>
    <cellStyle name="常规 2 7 8 2 13 7 2" xfId="42752"/>
    <cellStyle name="常规 5 3" xfId="42753"/>
    <cellStyle name="常规 2 7 8 2 13 8" xfId="42754"/>
    <cellStyle name="常规 2 7 8 2 14 10 2" xfId="42755"/>
    <cellStyle name="常规 2 7 8 2 8 13" xfId="42756"/>
    <cellStyle name="常规 2 7 8 2 14 11" xfId="42757"/>
    <cellStyle name="常规 2 7 8 2 14 11 2" xfId="42758"/>
    <cellStyle name="常规 2 7 8 2 14 12" xfId="42759"/>
    <cellStyle name="常规 2 7 8 2 14 13" xfId="42760"/>
    <cellStyle name="常规 2 7 8 2 14 5" xfId="42761"/>
    <cellStyle name="常规 2 7 8 2 14 6" xfId="42762"/>
    <cellStyle name="常规 2 7 8 2 14 6 2" xfId="42763"/>
    <cellStyle name="常规 2 7 8 2 14 7 2" xfId="42764"/>
    <cellStyle name="常规 2 7 8 2 14 8" xfId="42765"/>
    <cellStyle name="常规 2 7 8 2 14 8 2" xfId="42766"/>
    <cellStyle name="常规 2 7 8 2 14 9" xfId="42767"/>
    <cellStyle name="常规 2 7 8 2 14 9 2" xfId="42768"/>
    <cellStyle name="常规 2 7 8 2 16 2" xfId="42769"/>
    <cellStyle name="常规 2 7 8 2 21 2" xfId="42770"/>
    <cellStyle name="常规 2 7 8 2 18 2" xfId="42771"/>
    <cellStyle name="常规 2 7 8 2 23 2" xfId="42772"/>
    <cellStyle name="常规 2 7 8 2 19" xfId="42773"/>
    <cellStyle name="常规 2 7 8 2 24" xfId="42774"/>
    <cellStyle name="常规 2 7 8 2 19 2" xfId="42775"/>
    <cellStyle name="常规 2 7 8 2 24 2" xfId="42776"/>
    <cellStyle name="常规 2 7 8 2 2" xfId="42777"/>
    <cellStyle name="常规 2 7 8 2 2 10" xfId="42778"/>
    <cellStyle name="常规 7 9 11" xfId="42779"/>
    <cellStyle name="常规 2 7 8 2 2 10 2" xfId="42780"/>
    <cellStyle name="常规 2 8 8 11" xfId="42781"/>
    <cellStyle name="常规 7 9 11 2" xfId="42782"/>
    <cellStyle name="常规 2 7 8 2 2 11" xfId="42783"/>
    <cellStyle name="常规 7 9 12" xfId="42784"/>
    <cellStyle name="常规 2 7 8 2 2 11 2" xfId="42785"/>
    <cellStyle name="常规 7 9 12 2" xfId="42786"/>
    <cellStyle name="常规 2 7 8 2 2 13" xfId="42787"/>
    <cellStyle name="常规 7 9 14" xfId="42788"/>
    <cellStyle name="常规 2 7 8 2 2 14" xfId="42789"/>
    <cellStyle name="常规 7 9 15" xfId="42790"/>
    <cellStyle name="常规 2 7 8 2 2 6 2" xfId="42791"/>
    <cellStyle name="常规 2 7 8 2 2 7 2" xfId="42792"/>
    <cellStyle name="常规 2 7 8 2 2 8 2" xfId="42793"/>
    <cellStyle name="常规 2 7 8 2 2 9" xfId="42794"/>
    <cellStyle name="常规 2 7 8 2 2 9 2" xfId="42795"/>
    <cellStyle name="常规 2 7 8 2 25" xfId="42796"/>
    <cellStyle name="常规 2 7 8 2 26" xfId="42797"/>
    <cellStyle name="常规 2 7 8 2 27" xfId="42798"/>
    <cellStyle name="常规 2 7 8 2 3" xfId="42799"/>
    <cellStyle name="常规 2 7 8 2 3 10" xfId="42800"/>
    <cellStyle name="常规 2 7 8 2 3 10 2" xfId="42801"/>
    <cellStyle name="常规 2 9 8 11" xfId="42802"/>
    <cellStyle name="常规 2 7 8 2 3 11" xfId="42803"/>
    <cellStyle name="常规 2 7 8 2 3 11 2" xfId="42804"/>
    <cellStyle name="常规 2 7 8 2 3 12" xfId="42805"/>
    <cellStyle name="常规 2 7 8 2 3 4" xfId="42806"/>
    <cellStyle name="常规 2 7 8 2 3 4 2" xfId="42807"/>
    <cellStyle name="常规 2 7 8 2 3 8 2" xfId="42808"/>
    <cellStyle name="常规 2 7 8 2 3 9 2" xfId="42809"/>
    <cellStyle name="常规 2 7 8 2 4" xfId="42810"/>
    <cellStyle name="常规 2 7 8 2 4 10" xfId="42811"/>
    <cellStyle name="常规 2 7 8 8 5 2" xfId="42812"/>
    <cellStyle name="常规 7 3 2 2 2" xfId="42813"/>
    <cellStyle name="常规 2 7 8 2 4 10 2" xfId="42814"/>
    <cellStyle name="常规 2 7 8 2 4 11" xfId="42815"/>
    <cellStyle name="常规 7 3 2 2 3" xfId="42816"/>
    <cellStyle name="常规 2 7 8 2 4 11 2" xfId="42817"/>
    <cellStyle name="常规 2 7 8 2 4 12" xfId="42818"/>
    <cellStyle name="常规 7 3 2 2 4" xfId="42819"/>
    <cellStyle name="常规 2 7 8 2 4 14" xfId="42820"/>
    <cellStyle name="常规 2 7 8 2 4 4" xfId="42821"/>
    <cellStyle name="常规 2 7 8 2 4 5" xfId="42822"/>
    <cellStyle name="常规 2 7 8 2 4 5 2" xfId="42823"/>
    <cellStyle name="常规 2 7 8 2 4 6 2" xfId="42824"/>
    <cellStyle name="常规 2 7 8 2 4 7" xfId="42825"/>
    <cellStyle name="常规 2 7 8 2 4 7 2" xfId="42826"/>
    <cellStyle name="常规 2 7 8 2 4 8" xfId="42827"/>
    <cellStyle name="常规 2 7 8 2 4 8 2" xfId="42828"/>
    <cellStyle name="常规 2 7 8 2 4 9" xfId="42829"/>
    <cellStyle name="常规 2 7 8 2 4 9 2" xfId="42830"/>
    <cellStyle name="常规 2 7 8 2 5" xfId="42831"/>
    <cellStyle name="常规 2 7 8 2 5 14" xfId="42832"/>
    <cellStyle name="常规 2 7 8 2 5 4" xfId="42833"/>
    <cellStyle name="常规 6 6 13" xfId="42834"/>
    <cellStyle name="常规 2 7 8 2 5 4 2" xfId="42835"/>
    <cellStyle name="常规 6 6 13 2" xfId="42836"/>
    <cellStyle name="常规 2 7 8 2 5 5" xfId="42837"/>
    <cellStyle name="常规 6 6 14" xfId="42838"/>
    <cellStyle name="常规 2 7 8 2 5 5 2" xfId="42839"/>
    <cellStyle name="常规 6 6 14 2" xfId="42840"/>
    <cellStyle name="常规 2 7 8 2 5 6 2" xfId="42841"/>
    <cellStyle name="常规 6 6 15 2" xfId="42842"/>
    <cellStyle name="常规 2 7 8 2 5 7" xfId="42843"/>
    <cellStyle name="常规 6 6 16" xfId="42844"/>
    <cellStyle name="常规 2 7 8 2 5 7 2" xfId="42845"/>
    <cellStyle name="常规 2 7 8 2 5 8" xfId="42846"/>
    <cellStyle name="常规 6 6 17" xfId="42847"/>
    <cellStyle name="常规 2 7 8 2 5 9" xfId="42848"/>
    <cellStyle name="常规 6 6 18" xfId="42849"/>
    <cellStyle name="常规 2 7 8 2 5 9 2" xfId="42850"/>
    <cellStyle name="常规 2 7 8 2 6 13" xfId="42851"/>
    <cellStyle name="常规 2 7 8 2 6 14" xfId="42852"/>
    <cellStyle name="常规 2 7 8 2 6 4" xfId="42853"/>
    <cellStyle name="常规 2 7 8 2 6 4 2" xfId="42854"/>
    <cellStyle name="常规 2 7 8 2 6 5" xfId="42855"/>
    <cellStyle name="常规 2 7 8 2 6 5 2" xfId="42856"/>
    <cellStyle name="常规 2 7 8 2 6 6 2" xfId="42857"/>
    <cellStyle name="常规 2 7 8 2 6 7" xfId="42858"/>
    <cellStyle name="常规 2 7 8 2 6 7 2" xfId="42859"/>
    <cellStyle name="常规 2 7 8 2 6 8" xfId="42860"/>
    <cellStyle name="常规 2 7 8 2 6 8 2" xfId="42861"/>
    <cellStyle name="常规 2 7 8 2 6 9 2" xfId="42862"/>
    <cellStyle name="常规 2 7 8 2 7 10" xfId="42863"/>
    <cellStyle name="常规 2 7 8 2 7 10 2" xfId="42864"/>
    <cellStyle name="常规 2 7 8 2 7 11" xfId="42865"/>
    <cellStyle name="常规 2 7 8 2 7 11 2" xfId="42866"/>
    <cellStyle name="常规 2 7 8 2 7 13" xfId="42867"/>
    <cellStyle name="常规 2 7 8 2 7 14" xfId="42868"/>
    <cellStyle name="常规 2 7 8 2 7 6 2" xfId="42869"/>
    <cellStyle name="常规 2 7 8 2 7 7 2" xfId="42870"/>
    <cellStyle name="常规 37 14 13" xfId="42871"/>
    <cellStyle name="常规 2 7 8 2 7 8 2" xfId="42872"/>
    <cellStyle name="常规 2 7 8 2 7 9 2" xfId="42873"/>
    <cellStyle name="常规 2 7 8 2 8 10" xfId="42874"/>
    <cellStyle name="常规 4 8 10 3" xfId="42875"/>
    <cellStyle name="常规 2 7 8 2 8 10 2" xfId="42876"/>
    <cellStyle name="常规 2 7 8 2 8 11" xfId="42877"/>
    <cellStyle name="常规 4 8 10 4" xfId="42878"/>
    <cellStyle name="常规 2 7 8 2 8 11 2" xfId="42879"/>
    <cellStyle name="常规 2 7 8 2 8 14" xfId="42880"/>
    <cellStyle name="常规 2 9 14 11 2" xfId="42881"/>
    <cellStyle name="常规 2 7 8 2 8 4" xfId="42882"/>
    <cellStyle name="常规 2 7 8 2 8 4 2" xfId="42883"/>
    <cellStyle name="常规 2 7 8 2 8 7 2" xfId="42884"/>
    <cellStyle name="常规 2 7 8 2 8 8 2" xfId="42885"/>
    <cellStyle name="常规 2 7 8 2 8 9 2" xfId="42886"/>
    <cellStyle name="常规 2 7 8 2 9 10" xfId="42887"/>
    <cellStyle name="常规 2 7 8 9 5 2" xfId="42888"/>
    <cellStyle name="常规 4 8 15 3" xfId="42889"/>
    <cellStyle name="常规 2 7 8 2 9 11" xfId="42890"/>
    <cellStyle name="常规 4 8 15 4" xfId="42891"/>
    <cellStyle name="常规 2 7 8 2 9 12" xfId="42892"/>
    <cellStyle name="常规 2 7 8 2 9 14" xfId="42893"/>
    <cellStyle name="常规 2 7 8 2 9 5" xfId="42894"/>
    <cellStyle name="常规 2 7 8 2 9 5 2" xfId="42895"/>
    <cellStyle name="常规 2 7 8 2 9 6" xfId="42896"/>
    <cellStyle name="常规 2 7 8 2 9 7" xfId="42897"/>
    <cellStyle name="常规 2 7 8 2 9 7 2" xfId="42898"/>
    <cellStyle name="常规 2 7 8 2 9 8 2" xfId="42899"/>
    <cellStyle name="常规 2 7 8 2 9 9 2" xfId="42900"/>
    <cellStyle name="常规 2 7 8 3" xfId="42901"/>
    <cellStyle name="常规 2 7 8 3 10" xfId="42902"/>
    <cellStyle name="常规 2 7 8 3 11" xfId="42903"/>
    <cellStyle name="常规 2 7 8 3 13" xfId="42904"/>
    <cellStyle name="常规 2 7 8 3 2" xfId="42905"/>
    <cellStyle name="常规 2 7 8 3 3" xfId="42906"/>
    <cellStyle name="常规 2 7 8 3 4" xfId="42907"/>
    <cellStyle name="常规 2 7 8 3 5" xfId="42908"/>
    <cellStyle name="常规 2 7 8 3 6" xfId="42909"/>
    <cellStyle name="常规 2 7 8 3 7" xfId="42910"/>
    <cellStyle name="常规 2 7 8 3 8" xfId="42911"/>
    <cellStyle name="常规 2 7 9 5 3 2" xfId="42912"/>
    <cellStyle name="常规 2 7 8 4" xfId="42913"/>
    <cellStyle name="常规 2 7 8 4 10" xfId="42914"/>
    <cellStyle name="常规 2 7 8 4 11" xfId="42915"/>
    <cellStyle name="常规 2 7 8 4 12" xfId="42916"/>
    <cellStyle name="常规 2 7 8 4 13" xfId="42917"/>
    <cellStyle name="常规 2 7 8 4 2" xfId="42918"/>
    <cellStyle name="常规 2 7 8 4 3" xfId="42919"/>
    <cellStyle name="常规 2 7 8 4 4" xfId="42920"/>
    <cellStyle name="常规 2 7 8 4 5" xfId="42921"/>
    <cellStyle name="常规 2 7 8 4 6" xfId="42922"/>
    <cellStyle name="常规 2 7 8 4 7" xfId="42923"/>
    <cellStyle name="常规 2 7 8 4 8" xfId="42924"/>
    <cellStyle name="常规 2 7 9 5 4 2" xfId="42925"/>
    <cellStyle name="常规 2 7 8 5" xfId="42926"/>
    <cellStyle name="常规 2 7 8 5 10" xfId="42927"/>
    <cellStyle name="常规 2 7 8 5 11" xfId="42928"/>
    <cellStyle name="常规 6 4 2_BCNS01标段清单细目" xfId="42929"/>
    <cellStyle name="常规 2 7 8 5 12" xfId="42930"/>
    <cellStyle name="常规 2 7 8 5 13" xfId="42931"/>
    <cellStyle name="常规 2 7 8 5 2" xfId="42932"/>
    <cellStyle name="常规 2 7 8 5 3" xfId="42933"/>
    <cellStyle name="常规 2 7 8 5 4" xfId="42934"/>
    <cellStyle name="常规 2 7 8 5 6" xfId="42935"/>
    <cellStyle name="常规 2 7 8 5 7" xfId="42936"/>
    <cellStyle name="常规 2 7 8 5 9" xfId="42937"/>
    <cellStyle name="常规 2 7 8 6" xfId="42938"/>
    <cellStyle name="常规 7 7 2 10 2" xfId="42939"/>
    <cellStyle name="常规 2 7 8 6 2" xfId="42940"/>
    <cellStyle name="常规 2 7 8 6 3" xfId="42941"/>
    <cellStyle name="常规 2 7 8 6 4" xfId="42942"/>
    <cellStyle name="常规 2 7 8 6 6" xfId="42943"/>
    <cellStyle name="常规 2 7 8 6 7" xfId="42944"/>
    <cellStyle name="常规 2 7 8 6 9" xfId="42945"/>
    <cellStyle name="常规 2 7 8 7" xfId="42946"/>
    <cellStyle name="常规 7 7 2 10 3" xfId="42947"/>
    <cellStyle name="常规 2 7 8 7 2" xfId="42948"/>
    <cellStyle name="常规 2 7 8 7 2 2" xfId="42949"/>
    <cellStyle name="常规 2 7 8 7 3" xfId="42950"/>
    <cellStyle name="常规 2 7 8 7 3 2" xfId="42951"/>
    <cellStyle name="常规 2 7 8 7 4" xfId="42952"/>
    <cellStyle name="常规 2 7 8 7 4 2" xfId="42953"/>
    <cellStyle name="常规 2 7 8 7 5" xfId="42954"/>
    <cellStyle name="常规 2 7 8 7 5 2" xfId="42955"/>
    <cellStyle name="常规 7 6 11" xfId="42956"/>
    <cellStyle name="常规 2 7 8 7 6" xfId="42957"/>
    <cellStyle name="常规 2 7 8 7 6 2" xfId="42958"/>
    <cellStyle name="常规 2 7 8 8 10" xfId="42959"/>
    <cellStyle name="常规 2 7 8 8 10 2" xfId="42960"/>
    <cellStyle name="常规 2 7 8 8 11" xfId="42961"/>
    <cellStyle name="常规 2 7 8 8 11 2" xfId="42962"/>
    <cellStyle name="常规 2 7 8 8 13" xfId="42963"/>
    <cellStyle name="常规 2 7 8 8 14" xfId="42964"/>
    <cellStyle name="常规 2 7 8 8 2" xfId="42965"/>
    <cellStyle name="常规 2 7 8 8 3" xfId="42966"/>
    <cellStyle name="常规 2 7 8 8 3 2" xfId="42967"/>
    <cellStyle name="常规 2 7 8 8 4" xfId="42968"/>
    <cellStyle name="常规 2 7 8 8 4 2" xfId="42969"/>
    <cellStyle name="常规 2 7 8 8 5" xfId="42970"/>
    <cellStyle name="常规 7 3 2 2" xfId="42971"/>
    <cellStyle name="常规 2 7 8 8 6" xfId="42972"/>
    <cellStyle name="常规 7 3 2 3" xfId="42973"/>
    <cellStyle name="常规 2 7 8 8 7" xfId="42974"/>
    <cellStyle name="常规 7 3 2 4" xfId="42975"/>
    <cellStyle name="常规 2 7 8 8 7 2" xfId="42976"/>
    <cellStyle name="常规 7 3 2 4 2" xfId="42977"/>
    <cellStyle name="常规 2 7 8 8 9" xfId="42978"/>
    <cellStyle name="常规 7 3 2 6" xfId="42979"/>
    <cellStyle name="常规 2 7 8 9" xfId="42980"/>
    <cellStyle name="常规 2 7 8 9 14" xfId="42981"/>
    <cellStyle name="常规 2 7 8 9 2" xfId="42982"/>
    <cellStyle name="常规 2 7 8 9 2 2" xfId="42983"/>
    <cellStyle name="常规 4 8 12 3" xfId="42984"/>
    <cellStyle name="常规 2 7 8 9 3" xfId="42985"/>
    <cellStyle name="常规 2 7 8 9 3 2" xfId="42986"/>
    <cellStyle name="常规 4 8 13 3" xfId="42987"/>
    <cellStyle name="常规 2 7 8 9 4" xfId="42988"/>
    <cellStyle name="常规 2 7 8 9 4 2" xfId="42989"/>
    <cellStyle name="常规 4 8 14 3" xfId="42990"/>
    <cellStyle name="常规 2 7 8 9 5" xfId="42991"/>
    <cellStyle name="常规 7 3 3 2" xfId="42992"/>
    <cellStyle name="常规 2 7 8 9 6" xfId="42993"/>
    <cellStyle name="常规 7 3 3 3" xfId="42994"/>
    <cellStyle name="常规 2 7 8 9 6 2" xfId="42995"/>
    <cellStyle name="常规 2 7 8 9 7" xfId="42996"/>
    <cellStyle name="常规 7 3 3 4" xfId="42997"/>
    <cellStyle name="常规 2 7 8 9 7 2" xfId="42998"/>
    <cellStyle name="常规 2 7 8 9 9" xfId="42999"/>
    <cellStyle name="常规 2 7 9 10 10 2" xfId="43000"/>
    <cellStyle name="常规 2 7 9 10 3 2" xfId="43001"/>
    <cellStyle name="常规 2 7 9 10 4" xfId="43002"/>
    <cellStyle name="常规 2 7 9 10 4 2" xfId="43003"/>
    <cellStyle name="常规 2 7 9 10 5" xfId="43004"/>
    <cellStyle name="常规 2 7 9 10 5 2" xfId="43005"/>
    <cellStyle name="常规 2 7 9 10 8" xfId="43006"/>
    <cellStyle name="常规 2 7 9 10 9" xfId="43007"/>
    <cellStyle name="常规 2 7 9 11 10 2" xfId="43008"/>
    <cellStyle name="常规 2 7 9 11 2" xfId="43009"/>
    <cellStyle name="常规 2 7 9 11 3 2" xfId="43010"/>
    <cellStyle name="常规 2 7 9 11 4" xfId="43011"/>
    <cellStyle name="常规 2 7 9 11 4 2" xfId="43012"/>
    <cellStyle name="常规 2 7 9 11 5" xfId="43013"/>
    <cellStyle name="常规 2 7 9 11 5 2" xfId="43014"/>
    <cellStyle name="常规 2 7 9 11 6" xfId="43015"/>
    <cellStyle name="常规 2 7 9 11 6 2" xfId="43016"/>
    <cellStyle name="常规 2 7 9 11 8" xfId="43017"/>
    <cellStyle name="常规 2 7 9 11 8 2" xfId="43018"/>
    <cellStyle name="常规 2 7 9 11 9" xfId="43019"/>
    <cellStyle name="常规 2 7 9 11 9 2" xfId="43020"/>
    <cellStyle name="常规 2 7 9 12" xfId="43021"/>
    <cellStyle name="常规 2 7 9 12 2 2" xfId="43022"/>
    <cellStyle name="常规 2 7 9 12 4" xfId="43023"/>
    <cellStyle name="常规 2 7 9 12 4 2" xfId="43024"/>
    <cellStyle name="常规 2 7 9 12 5" xfId="43025"/>
    <cellStyle name="常规 2 7 9 12 5 2" xfId="43026"/>
    <cellStyle name="常规 2 7 9 12 6" xfId="43027"/>
    <cellStyle name="常规 2 7 9 12 6 2" xfId="43028"/>
    <cellStyle name="常规 2 7 9 12 7 2" xfId="43029"/>
    <cellStyle name="常规 2 7 9 12 8" xfId="43030"/>
    <cellStyle name="常规 2 7 9 12 9" xfId="43031"/>
    <cellStyle name="常规 2 7 9 13" xfId="43032"/>
    <cellStyle name="常规 2 7 9 13 10" xfId="43033"/>
    <cellStyle name="常规 2 7 9 13 10 2" xfId="43034"/>
    <cellStyle name="常规 2 7 9 13 2 2" xfId="43035"/>
    <cellStyle name="常规 2 7 9 13 4 2" xfId="43036"/>
    <cellStyle name="常规 2 7 9 13 5" xfId="43037"/>
    <cellStyle name="常规 2 7 9 13 5 2" xfId="43038"/>
    <cellStyle name="常规 2 7 9 13 6" xfId="43039"/>
    <cellStyle name="常规 2 7 9 13 6 2" xfId="43040"/>
    <cellStyle name="常规 2 7 9 13 7 2" xfId="43041"/>
    <cellStyle name="常规 7 2 2 17" xfId="43042"/>
    <cellStyle name="常规 2 7 9 13 8" xfId="43043"/>
    <cellStyle name="常规 2 7 9 13 9" xfId="43044"/>
    <cellStyle name="常规 2 7 9 13 9 2" xfId="43045"/>
    <cellStyle name="常规 2 7 9 14" xfId="43046"/>
    <cellStyle name="常规 2 7 9 14 10" xfId="43047"/>
    <cellStyle name="常规 2 7 9 14 10 2" xfId="43048"/>
    <cellStyle name="常规 2 7 9 14 11" xfId="43049"/>
    <cellStyle name="常规 2 7 9 14 11 2" xfId="43050"/>
    <cellStyle name="常规 2 7 9 14 12" xfId="43051"/>
    <cellStyle name="常规 2 7 9 14 13" xfId="43052"/>
    <cellStyle name="常规 2 7 9 14 14" xfId="43053"/>
    <cellStyle name="常规 2 7 9 14 2" xfId="43054"/>
    <cellStyle name="常规 2 7 9 14 2 2" xfId="43055"/>
    <cellStyle name="常规 2 7 9 14 3 2" xfId="43056"/>
    <cellStyle name="常规 2 7 9 14 4" xfId="43057"/>
    <cellStyle name="常规 2 7 9 14 4 2" xfId="43058"/>
    <cellStyle name="常规 2 7 9 14 5" xfId="43059"/>
    <cellStyle name="常规 2 7 9 14 5 2" xfId="43060"/>
    <cellStyle name="常规 2 7 9 14 6" xfId="43061"/>
    <cellStyle name="常规 2 7 9 14 6 2" xfId="43062"/>
    <cellStyle name="常规 2 7 9 14 7 2" xfId="43063"/>
    <cellStyle name="常规 2 7 9 14 8" xfId="43064"/>
    <cellStyle name="常规 2 7 9 14 8 2" xfId="43065"/>
    <cellStyle name="常规 2 7 9 14 9" xfId="43066"/>
    <cellStyle name="常规 2 7 9 14 9 2" xfId="43067"/>
    <cellStyle name="常规 2 7 9 15" xfId="43068"/>
    <cellStyle name="常规 2 7 9 20" xfId="43069"/>
    <cellStyle name="常规 2 7 9 15 2" xfId="43070"/>
    <cellStyle name="常规 2 7 9 20 2" xfId="43071"/>
    <cellStyle name="常规 2 7 9 16" xfId="43072"/>
    <cellStyle name="常规 2 7 9 21" xfId="43073"/>
    <cellStyle name="常规 2 7 9 16 2" xfId="43074"/>
    <cellStyle name="常规 2 7 9 21 2" xfId="43075"/>
    <cellStyle name="常规 2 7 9 17" xfId="43076"/>
    <cellStyle name="常规 2 7 9 22" xfId="43077"/>
    <cellStyle name="常规 2 7 9 17 2" xfId="43078"/>
    <cellStyle name="常规 2 7 9 22 2" xfId="43079"/>
    <cellStyle name="常规 2 7 9 19" xfId="43080"/>
    <cellStyle name="常规 2 7 9 24" xfId="43081"/>
    <cellStyle name="常规 2 7 9 19 2" xfId="43082"/>
    <cellStyle name="常规 2 7 9 24 2" xfId="43083"/>
    <cellStyle name="常规 2 7 9 2 11" xfId="43084"/>
    <cellStyle name="常规 2 7 9 2 13" xfId="43085"/>
    <cellStyle name="常规 2 7 9 2 14" xfId="43086"/>
    <cellStyle name="常规 2 7 9 25" xfId="43087"/>
    <cellStyle name="常规 2 7 9 26" xfId="43088"/>
    <cellStyle name="常规 2 7 9 27" xfId="43089"/>
    <cellStyle name="常规 2 7 9 3" xfId="43090"/>
    <cellStyle name="常规 2 7 9 3 10" xfId="43091"/>
    <cellStyle name="常规 2 7 9 3 11" xfId="43092"/>
    <cellStyle name="常规 2 7 9 3 13" xfId="43093"/>
    <cellStyle name="常规 2 7 9 3 14" xfId="43094"/>
    <cellStyle name="常规 2 7 9 3 2" xfId="43095"/>
    <cellStyle name="常规 2 7 9 3 3" xfId="43096"/>
    <cellStyle name="常规 2 7 9 3 4" xfId="43097"/>
    <cellStyle name="常规 2 7 9 4" xfId="43098"/>
    <cellStyle name="常规 2 7 9 4 10" xfId="43099"/>
    <cellStyle name="常规 2 7 9 4 11" xfId="43100"/>
    <cellStyle name="常规 2 7 9 4 12" xfId="43101"/>
    <cellStyle name="常规 2 7 9 4 13" xfId="43102"/>
    <cellStyle name="常规 2 7 9 4 14" xfId="43103"/>
    <cellStyle name="常规 2 7 9 4 2" xfId="43104"/>
    <cellStyle name="常规 2 7 9 4 3" xfId="43105"/>
    <cellStyle name="常规 2 7 9 4 4" xfId="43106"/>
    <cellStyle name="常规 2 7 9 5" xfId="43107"/>
    <cellStyle name="常规 2 7 9 5 10" xfId="43108"/>
    <cellStyle name="常规 2 7 9 5 11" xfId="43109"/>
    <cellStyle name="常规 2 7 9 5 12" xfId="43110"/>
    <cellStyle name="常规 2 7 9 5 13" xfId="43111"/>
    <cellStyle name="常规 2 7 9 5 14" xfId="43112"/>
    <cellStyle name="常规 2 7 9 5 2" xfId="43113"/>
    <cellStyle name="常规 2 7 9 5 3" xfId="43114"/>
    <cellStyle name="常规 2 7 9 5 4" xfId="43115"/>
    <cellStyle name="常规 2 7 9 6" xfId="43116"/>
    <cellStyle name="常规 7 7 2 11 2" xfId="43117"/>
    <cellStyle name="常规 2 7 9 6 2" xfId="43118"/>
    <cellStyle name="常规 2 7 9 6 3" xfId="43119"/>
    <cellStyle name="常规 2 7 9 6 4" xfId="43120"/>
    <cellStyle name="常规 2 7 9 7" xfId="43121"/>
    <cellStyle name="常规 7 7 2 11 3" xfId="43122"/>
    <cellStyle name="常规 2 7 9 7 11" xfId="43123"/>
    <cellStyle name="常规 2 7 9 7 13" xfId="43124"/>
    <cellStyle name="常规 2 7 9 7 4 2" xfId="43125"/>
    <cellStyle name="常规 2 7 9 7 5 2" xfId="43126"/>
    <cellStyle name="常规 2 7 9 7 7" xfId="43127"/>
    <cellStyle name="常规 2 7 9 7 7 2" xfId="43128"/>
    <cellStyle name="常规 2 7 9 7 8 2" xfId="43129"/>
    <cellStyle name="常规 7 5 2 5" xfId="43130"/>
    <cellStyle name="常规 2 7 9 7 9" xfId="43131"/>
    <cellStyle name="常规 2 7 9 7 9 2" xfId="43132"/>
    <cellStyle name="常规 2 7 9 8 10" xfId="43133"/>
    <cellStyle name="常规 2 7 9 8 11" xfId="43134"/>
    <cellStyle name="常规 2 7 9 8 11 2" xfId="43135"/>
    <cellStyle name="常规 2 7 9 8 13" xfId="43136"/>
    <cellStyle name="常规 2 7 9 8 2" xfId="43137"/>
    <cellStyle name="常规 2 7 9 8 3" xfId="43138"/>
    <cellStyle name="常规 2 7 9 8 3 2" xfId="43139"/>
    <cellStyle name="常规 2 7 9 8 4" xfId="43140"/>
    <cellStyle name="常规 2 7 9 8 4 2" xfId="43141"/>
    <cellStyle name="常规 2 7 9 8 5" xfId="43142"/>
    <cellStyle name="常规 7 4 2 2" xfId="43143"/>
    <cellStyle name="常规 2 7 9 8 5 2" xfId="43144"/>
    <cellStyle name="常规 7 4 2 2 2" xfId="43145"/>
    <cellStyle name="常规 2 7 9 8 6" xfId="43146"/>
    <cellStyle name="常规 7 4 2 3" xfId="43147"/>
    <cellStyle name="常规 2 7 9 8 7" xfId="43148"/>
    <cellStyle name="常规 7 4 2 4" xfId="43149"/>
    <cellStyle name="常规 2 7 9 8 8 2" xfId="43150"/>
    <cellStyle name="常规 7 4 2 5 2" xfId="43151"/>
    <cellStyle name="常规 7 6 2 5" xfId="43152"/>
    <cellStyle name="常规 2 7 9 8 9" xfId="43153"/>
    <cellStyle name="常规 7 4 2 6" xfId="43154"/>
    <cellStyle name="常规 2 7 9 8 9 2" xfId="43155"/>
    <cellStyle name="常规 7 4 2 6 2" xfId="43156"/>
    <cellStyle name="常规 2 7 9 9" xfId="43157"/>
    <cellStyle name="常规 2 7 9 9 10" xfId="43158"/>
    <cellStyle name="常规 2 7 9 9 11" xfId="43159"/>
    <cellStyle name="常规 2 7 9 9 11 2" xfId="43160"/>
    <cellStyle name="常规 2 7 9 9 12" xfId="43161"/>
    <cellStyle name="常规 2 7 9 9 13" xfId="43162"/>
    <cellStyle name="常规 2 7 9 9 14" xfId="43163"/>
    <cellStyle name="常规 2 7 9 9 2" xfId="43164"/>
    <cellStyle name="常规 2 7 9 9 3" xfId="43165"/>
    <cellStyle name="常规 2 7 9 9 3 2" xfId="43166"/>
    <cellStyle name="常规 2 7 9 9 4" xfId="43167"/>
    <cellStyle name="常规 2 7 9 9 5" xfId="43168"/>
    <cellStyle name="常规 7 4 3 2" xfId="43169"/>
    <cellStyle name="常规 2 7 9 9 5 2" xfId="43170"/>
    <cellStyle name="常规 2 7 9 9 6" xfId="43171"/>
    <cellStyle name="常规 7 4 3 3" xfId="43172"/>
    <cellStyle name="常规 2 7 9 9 6 2" xfId="43173"/>
    <cellStyle name="常规 2 8 2 8 12" xfId="43174"/>
    <cellStyle name="常规 2 7 9 9 7" xfId="43175"/>
    <cellStyle name="常规 7 4 3 4" xfId="43176"/>
    <cellStyle name="常规 2 7 9 9 7 2" xfId="43177"/>
    <cellStyle name="常规 2 7 9 9 8 2" xfId="43178"/>
    <cellStyle name="常规 7 7 2 5" xfId="43179"/>
    <cellStyle name="常规 2 7 9 9 9" xfId="43180"/>
    <cellStyle name="常规 2 7 9_BCNS01标段清单细目" xfId="43181"/>
    <cellStyle name="常规 2 9 2 2 3" xfId="43182"/>
    <cellStyle name="常规 2 7_BCNS01标段清单细目" xfId="43183"/>
    <cellStyle name="常规 2 8" xfId="43184"/>
    <cellStyle name="常规 2 8 10" xfId="43185"/>
    <cellStyle name="常规 2 8 10 10" xfId="43186"/>
    <cellStyle name="常规 2 8 10 10 2" xfId="43187"/>
    <cellStyle name="常规 2 8 10 11" xfId="43188"/>
    <cellStyle name="常规 2 8 10 12" xfId="43189"/>
    <cellStyle name="常规 2 8 10 14" xfId="43190"/>
    <cellStyle name="常规 2 8 10 2" xfId="43191"/>
    <cellStyle name="常规 2 8 10 2 2" xfId="43192"/>
    <cellStyle name="常规 2 8 10 5 2" xfId="43193"/>
    <cellStyle name="常规 2 8 10 8" xfId="43194"/>
    <cellStyle name="常规 2 8 10 9" xfId="43195"/>
    <cellStyle name="常规 2 8 11" xfId="43196"/>
    <cellStyle name="常规 2 8 11 2" xfId="43197"/>
    <cellStyle name="常规 2 8 11 2 2" xfId="43198"/>
    <cellStyle name="常规 2 8 11 3" xfId="43199"/>
    <cellStyle name="常规 2 8 11 3 2" xfId="43200"/>
    <cellStyle name="常规 2 8 11 4" xfId="43201"/>
    <cellStyle name="常规 2 8 11 4 2" xfId="43202"/>
    <cellStyle name="常规 2 8 11 5" xfId="43203"/>
    <cellStyle name="常规 2 8 11 5 2" xfId="43204"/>
    <cellStyle name="常规 2 8 11 6" xfId="43205"/>
    <cellStyle name="常规 2 8 11 6 2" xfId="43206"/>
    <cellStyle name="常规 2 8 11 7" xfId="43207"/>
    <cellStyle name="常规 2 8 11 8" xfId="43208"/>
    <cellStyle name="常规 2 8 11 9" xfId="43209"/>
    <cellStyle name="常规 6 5 2_BCNS01标段清单细目" xfId="43210"/>
    <cellStyle name="常规 2 8 12 2" xfId="43211"/>
    <cellStyle name="常规 2 8 12 2 2" xfId="43212"/>
    <cellStyle name="常规 2 8 12 3" xfId="43213"/>
    <cellStyle name="常规 2 8 12 3 2" xfId="43214"/>
    <cellStyle name="常规 2 8 12 4" xfId="43215"/>
    <cellStyle name="常规 2 8 12 5" xfId="43216"/>
    <cellStyle name="常规 2 8 12 5 2" xfId="43217"/>
    <cellStyle name="常规 2 8 12 6" xfId="43218"/>
    <cellStyle name="常规 2 8 12 6 2" xfId="43219"/>
    <cellStyle name="常规 2 8 12 7" xfId="43220"/>
    <cellStyle name="常规 2 8 12 7 2" xfId="43221"/>
    <cellStyle name="常规 2 8 12 8" xfId="43222"/>
    <cellStyle name="常规 2 8 13" xfId="43223"/>
    <cellStyle name="常规 2 8 13 11" xfId="43224"/>
    <cellStyle name="常规 2 8 13 13" xfId="43225"/>
    <cellStyle name="常规 2 8 13 14" xfId="43226"/>
    <cellStyle name="常规 2 8 13 2" xfId="43227"/>
    <cellStyle name="常规 2 8 13 2 2" xfId="43228"/>
    <cellStyle name="常规 2 8 13 3" xfId="43229"/>
    <cellStyle name="常规 2 8 13 4" xfId="43230"/>
    <cellStyle name="常规 2 8 13 4 2" xfId="43231"/>
    <cellStyle name="常规 2 8 13 5" xfId="43232"/>
    <cellStyle name="常规 2 8 13 6" xfId="43233"/>
    <cellStyle name="常规 2 8 13 6 2" xfId="43234"/>
    <cellStyle name="常规 2 8 13 7" xfId="43235"/>
    <cellStyle name="常规 2 8 13 7 2" xfId="43236"/>
    <cellStyle name="常规 2 8 13 8" xfId="43237"/>
    <cellStyle name="常规 2 8 13 9 2" xfId="43238"/>
    <cellStyle name="常规 2 8 14" xfId="43239"/>
    <cellStyle name="常规 2 8 14 10" xfId="43240"/>
    <cellStyle name="常规 2 8 14 10 2" xfId="43241"/>
    <cellStyle name="常规 2 8 14 11" xfId="43242"/>
    <cellStyle name="常规 2 8 14 12" xfId="43243"/>
    <cellStyle name="常规 2 8 14 14" xfId="43244"/>
    <cellStyle name="常规 2 8 14 2" xfId="43245"/>
    <cellStyle name="常规 2 8 14 2 2" xfId="43246"/>
    <cellStyle name="常规 2 8 14 3" xfId="43247"/>
    <cellStyle name="常规 2 8 14 3 2" xfId="43248"/>
    <cellStyle name="常规 2 8 14 4" xfId="43249"/>
    <cellStyle name="常规 2 8 14 4 2" xfId="43250"/>
    <cellStyle name="常规 2 8 14 5" xfId="43251"/>
    <cellStyle name="常规 2 8 14 6 2" xfId="43252"/>
    <cellStyle name="常规 2 8 14 7" xfId="43253"/>
    <cellStyle name="常规 2 8 14 7 2" xfId="43254"/>
    <cellStyle name="常规 2 8 14 8" xfId="43255"/>
    <cellStyle name="常规 2 8 14 8 2" xfId="43256"/>
    <cellStyle name="常规 2 8 14 9" xfId="43257"/>
    <cellStyle name="常规 2 8 14 9 2" xfId="43258"/>
    <cellStyle name="常规 2 8 15" xfId="43259"/>
    <cellStyle name="常规 2 8 15 10" xfId="43260"/>
    <cellStyle name="常规 8 3 2_BCNS01标段清单细目" xfId="43261"/>
    <cellStyle name="常规 2 8 15 10 2" xfId="43262"/>
    <cellStyle name="常规 2 8 15 11" xfId="43263"/>
    <cellStyle name="常规 2 8 15 12" xfId="43264"/>
    <cellStyle name="常规 2 8 15 2" xfId="43265"/>
    <cellStyle name="常规 2 8 15 2 2" xfId="43266"/>
    <cellStyle name="常规 2 8 15 5 2" xfId="43267"/>
    <cellStyle name="常规 2 8 15 8" xfId="43268"/>
    <cellStyle name="常规 2 8 15 9" xfId="43269"/>
    <cellStyle name="常规 2 8 2" xfId="43270"/>
    <cellStyle name="常规 2 8 2 10" xfId="43271"/>
    <cellStyle name="常规 2 8 2 10 10" xfId="43272"/>
    <cellStyle name="常规 8 2 2 11" xfId="43273"/>
    <cellStyle name="常规 2 8 2 10 2" xfId="43274"/>
    <cellStyle name="常规 2 8 2 10 2 2" xfId="43275"/>
    <cellStyle name="常规 2 8 2 10 3 2" xfId="43276"/>
    <cellStyle name="常规 2 8 2 10 4" xfId="43277"/>
    <cellStyle name="常规 2 8 2 10 4 2" xfId="43278"/>
    <cellStyle name="常规 2 8 2 10 5" xfId="43279"/>
    <cellStyle name="常规 2 8 2 10 5 2" xfId="43280"/>
    <cellStyle name="常规 2 8 2 10 6" xfId="43281"/>
    <cellStyle name="常规 2 8 2 10 6 2" xfId="43282"/>
    <cellStyle name="常规 2 8 2 10 7" xfId="43283"/>
    <cellStyle name="常规 2 8 2 10 7 2" xfId="43284"/>
    <cellStyle name="常规 2 8 2 10 8" xfId="43285"/>
    <cellStyle name="常规 2 8 2 10 8 2" xfId="43286"/>
    <cellStyle name="常规 2 8 2 10 9" xfId="43287"/>
    <cellStyle name="常规 7 6 3 2" xfId="43288"/>
    <cellStyle name="常规 2 8 2 10 9 2" xfId="43289"/>
    <cellStyle name="常规 2 8 2 11 10" xfId="43290"/>
    <cellStyle name="常规 2 8 2 11 2 2" xfId="43291"/>
    <cellStyle name="常规 2 8 2 11 3 2" xfId="43292"/>
    <cellStyle name="常规 2 8 2 11 4" xfId="43293"/>
    <cellStyle name="常规 2 8 2 11 4 2" xfId="43294"/>
    <cellStyle name="常规 2 8 2 11 5" xfId="43295"/>
    <cellStyle name="常规 2 8 2 11 6" xfId="43296"/>
    <cellStyle name="常规 2 8 2 11 6 2" xfId="43297"/>
    <cellStyle name="常规 2 8 2 11 7" xfId="43298"/>
    <cellStyle name="常规 2 8 2 11 7 2" xfId="43299"/>
    <cellStyle name="常规 2 8 2 11 8" xfId="43300"/>
    <cellStyle name="常规 2 8 2 11 8 2" xfId="43301"/>
    <cellStyle name="常规 2 8 2 11 9" xfId="43302"/>
    <cellStyle name="常规 7 6 4 2" xfId="43303"/>
    <cellStyle name="常规 2 8 2 11 9 2" xfId="43304"/>
    <cellStyle name="常规 2 8 2 12 2 2" xfId="43305"/>
    <cellStyle name="常规 2 8 2 12 3 2" xfId="43306"/>
    <cellStyle name="常规 2 8 2 12 4" xfId="43307"/>
    <cellStyle name="常规 2 8 2 12 4 2" xfId="43308"/>
    <cellStyle name="常规 2 8 2 12 5" xfId="43309"/>
    <cellStyle name="常规 2 8 2 12 5 2" xfId="43310"/>
    <cellStyle name="常规 2 8 2 12 6" xfId="43311"/>
    <cellStyle name="常规 2 8 2 12 6 2" xfId="43312"/>
    <cellStyle name="常规 2 8 2 12 7" xfId="43313"/>
    <cellStyle name="常规 2 8 2 12 7 2" xfId="43314"/>
    <cellStyle name="常规 2 8 2 12 8" xfId="43315"/>
    <cellStyle name="常规 2 8 2 12 8 2" xfId="43316"/>
    <cellStyle name="常规 2 8 2 12 9" xfId="43317"/>
    <cellStyle name="常规 7 6 5 2" xfId="43318"/>
    <cellStyle name="常规 2 8 2 12 9 2" xfId="43319"/>
    <cellStyle name="常规 2 8 2 13 10" xfId="43320"/>
    <cellStyle name="常规 2 8 2 13 10 2" xfId="43321"/>
    <cellStyle name="常规 2 8 2 13 11" xfId="43322"/>
    <cellStyle name="常规 2 8 2 13 11 2" xfId="43323"/>
    <cellStyle name="常规 2 8 2 13 13" xfId="43324"/>
    <cellStyle name="常规 2 8 2 13 14" xfId="43325"/>
    <cellStyle name="常规 2 8 2 13 4" xfId="43326"/>
    <cellStyle name="常规 2 8 2 13 5" xfId="43327"/>
    <cellStyle name="常规 2 8 2 13 6" xfId="43328"/>
    <cellStyle name="常规 2 8 2 13 7" xfId="43329"/>
    <cellStyle name="常规 2 8 2 13 7 2" xfId="43330"/>
    <cellStyle name="常规 2 8 2 14 10" xfId="43331"/>
    <cellStyle name="常规 2 8 2 14 10 2" xfId="43332"/>
    <cellStyle name="常规 2 8 2 14 11" xfId="43333"/>
    <cellStyle name="常规 2 8 2 14 11 2" xfId="43334"/>
    <cellStyle name="常规 2 8 2 14 13" xfId="43335"/>
    <cellStyle name="常规 2 8 2 14 2 2" xfId="43336"/>
    <cellStyle name="常规 2 8 2 14 3 2" xfId="43337"/>
    <cellStyle name="常规 2 8 2 14 4" xfId="43338"/>
    <cellStyle name="常规 2 8 2 14 4 2" xfId="43339"/>
    <cellStyle name="常规 2 8 2 14 5" xfId="43340"/>
    <cellStyle name="常规 2 8 2 14 5 2" xfId="43341"/>
    <cellStyle name="常规 2 8 2 14 6" xfId="43342"/>
    <cellStyle name="常规 2 8 2 14 6 2" xfId="43343"/>
    <cellStyle name="常规 2 8 2 14 7" xfId="43344"/>
    <cellStyle name="常规 2 8 2 14 7 2" xfId="43345"/>
    <cellStyle name="常规 2 8 2 14 8" xfId="43346"/>
    <cellStyle name="常规 2 8 2 14 8 2" xfId="43347"/>
    <cellStyle name="常规 2 8 2 14 9" xfId="43348"/>
    <cellStyle name="常规 7 6 7 2" xfId="43349"/>
    <cellStyle name="常规 2 8 2 14 9 2" xfId="43350"/>
    <cellStyle name="常规 2 8 2 19" xfId="43351"/>
    <cellStyle name="常规 2 8 2 24" xfId="43352"/>
    <cellStyle name="常规 2 8 2 19 2" xfId="43353"/>
    <cellStyle name="常规 2 8 2 24 2" xfId="43354"/>
    <cellStyle name="常规 2 8 2 2" xfId="43355"/>
    <cellStyle name="常规 2 8 2 2 10" xfId="43356"/>
    <cellStyle name="常规 2 8 2 2 10 2" xfId="43357"/>
    <cellStyle name="常规 25 14 14" xfId="43358"/>
    <cellStyle name="常规 30 14 14" xfId="43359"/>
    <cellStyle name="常规 2 8 2 2 3" xfId="43360"/>
    <cellStyle name="常规 2 8 2 2 4" xfId="43361"/>
    <cellStyle name="常规 2 8 2 2 5" xfId="43362"/>
    <cellStyle name="常规 2 8 2 2 5 2" xfId="43363"/>
    <cellStyle name="常规 2 8 2 2 6" xfId="43364"/>
    <cellStyle name="常规 2 8 2 2 6 2" xfId="43365"/>
    <cellStyle name="常规 2 8 2 2 7" xfId="43366"/>
    <cellStyle name="常规 2 8 2 2 8 2" xfId="43367"/>
    <cellStyle name="常规 2 8 2 2 9" xfId="43368"/>
    <cellStyle name="常规 2 8 2 25" xfId="43369"/>
    <cellStyle name="常规 2 8 2 26" xfId="43370"/>
    <cellStyle name="常规 2 8 2 27" xfId="43371"/>
    <cellStyle name="常规 2 8 2 3" xfId="43372"/>
    <cellStyle name="常规 2 8 2 3 10" xfId="43373"/>
    <cellStyle name="常规 2 8 2 3 10 2" xfId="43374"/>
    <cellStyle name="常规 2 8 2 3 2" xfId="43375"/>
    <cellStyle name="常规 2 8 2 3 2 2" xfId="43376"/>
    <cellStyle name="常规 2 8 2 3 3" xfId="43377"/>
    <cellStyle name="常规 2 8 2 3 3 2" xfId="43378"/>
    <cellStyle name="常规 2 8 2 3 4" xfId="43379"/>
    <cellStyle name="常规 2 8 2 3 5" xfId="43380"/>
    <cellStyle name="常规 2 8 2 3 5 2" xfId="43381"/>
    <cellStyle name="常规 2 8 2 3 6" xfId="43382"/>
    <cellStyle name="常规 2 8 2 3 7" xfId="43383"/>
    <cellStyle name="常规 7 4 2 10" xfId="43384"/>
    <cellStyle name="常规 2 8 2 3 9" xfId="43385"/>
    <cellStyle name="常规 7 4 2 12" xfId="43386"/>
    <cellStyle name="常规 2 8 2 4" xfId="43387"/>
    <cellStyle name="常规 2 8 2 4 10" xfId="43388"/>
    <cellStyle name="常规 7 6 5 3" xfId="43389"/>
    <cellStyle name="常规 2 8 2 4 10 2" xfId="43390"/>
    <cellStyle name="常规 2 8 2 4 2" xfId="43391"/>
    <cellStyle name="常规 2 8 2 4 2 2" xfId="43392"/>
    <cellStyle name="常规 8 2 12 3" xfId="43393"/>
    <cellStyle name="常规 2 8 2 4 3" xfId="43394"/>
    <cellStyle name="常规 2 8 2 4 4" xfId="43395"/>
    <cellStyle name="常规 2 8 2 4 4 2" xfId="43396"/>
    <cellStyle name="常规 8 2 14 3" xfId="43397"/>
    <cellStyle name="常规 2 8 2 4 7 2" xfId="43398"/>
    <cellStyle name="常规 2 8 2 5" xfId="43399"/>
    <cellStyle name="常规 2 8 2 5 10" xfId="43400"/>
    <cellStyle name="常规 2 8 2 5 10 2" xfId="43401"/>
    <cellStyle name="常规 2 8 2 5 5 2" xfId="43402"/>
    <cellStyle name="常规 2 8 2 5 6" xfId="43403"/>
    <cellStyle name="常规 2 8 2 5 6 2" xfId="43404"/>
    <cellStyle name="常规 2 8 2 5 7" xfId="43405"/>
    <cellStyle name="常规 2 8 2 5 7 2" xfId="43406"/>
    <cellStyle name="常规 2 8 2 5 9" xfId="43407"/>
    <cellStyle name="常规 2 8 2 5 9 2" xfId="43408"/>
    <cellStyle name="常规 2 8 2 6" xfId="43409"/>
    <cellStyle name="常规 2 8 2 6 11 2" xfId="43410"/>
    <cellStyle name="常规 2 8 2 6 13" xfId="43411"/>
    <cellStyle name="常规 2 8 2 6 14" xfId="43412"/>
    <cellStyle name="常规 2 8 2 6 4 2" xfId="43413"/>
    <cellStyle name="常规 2 8 2 6 5 2" xfId="43414"/>
    <cellStyle name="常规 2 8 2 6 6 2" xfId="43415"/>
    <cellStyle name="常规 2 8 2 6 7" xfId="43416"/>
    <cellStyle name="常规 2 8 2 6 7 2" xfId="43417"/>
    <cellStyle name="常规 2 8 2 6 8 2" xfId="43418"/>
    <cellStyle name="常规 2 8 2 6 9" xfId="43419"/>
    <cellStyle name="常规 2 8 2 6 9 2" xfId="43420"/>
    <cellStyle name="常规 2 8 2 7" xfId="43421"/>
    <cellStyle name="常规 2 8 2 7 10" xfId="43422"/>
    <cellStyle name="常规 2 8 2 7 10 2" xfId="43423"/>
    <cellStyle name="常规 26 14 14" xfId="43424"/>
    <cellStyle name="常规 31 14 14" xfId="43425"/>
    <cellStyle name="常规 2 8 2 7 11" xfId="43426"/>
    <cellStyle name="常规 2 8 2 7 11 2" xfId="43427"/>
    <cellStyle name="常规 2 8 2 7 13" xfId="43428"/>
    <cellStyle name="常规 2 8 2 7 14" xfId="43429"/>
    <cellStyle name="常规 2 8 2 7 8" xfId="43430"/>
    <cellStyle name="常规 2 8 2 7 8 2" xfId="43431"/>
    <cellStyle name="常规 2 8 2 7 9" xfId="43432"/>
    <cellStyle name="常规 2 8 2 7 9 2" xfId="43433"/>
    <cellStyle name="常规 2 8 2 8 10" xfId="43434"/>
    <cellStyle name="常规 2 8 2 8 10 2" xfId="43435"/>
    <cellStyle name="常规 2 8 2 8 11" xfId="43436"/>
    <cellStyle name="常规 2 8 2 8 11 2" xfId="43437"/>
    <cellStyle name="常规 2 8 2 8 13" xfId="43438"/>
    <cellStyle name="常规 2 8 2 8 14" xfId="43439"/>
    <cellStyle name="常规 2 8 2 8 8" xfId="43440"/>
    <cellStyle name="常规 2 8 2 8 8 2" xfId="43441"/>
    <cellStyle name="常规 2 8 2 8 9" xfId="43442"/>
    <cellStyle name="常规 2 8 2 8 9 2" xfId="43443"/>
    <cellStyle name="常规 2 8 2 9" xfId="43444"/>
    <cellStyle name="常规 2 8 2_BCNS01标段清单细目" xfId="43445"/>
    <cellStyle name="常规 2 8 3" xfId="43446"/>
    <cellStyle name="常规 2 8 3 10" xfId="43447"/>
    <cellStyle name="常规 2 8 3 10 2" xfId="43448"/>
    <cellStyle name="常规 2 8 3 12" xfId="43449"/>
    <cellStyle name="常规 2 8 3 14" xfId="43450"/>
    <cellStyle name="常规 2 8 3 2" xfId="43451"/>
    <cellStyle name="常规 2 8 3 2 2" xfId="43452"/>
    <cellStyle name="常规 2 8 3 3" xfId="43453"/>
    <cellStyle name="常规 2 8 3 3 2" xfId="43454"/>
    <cellStyle name="常规 2 8 3 4" xfId="43455"/>
    <cellStyle name="常规 2 8 3 4 2" xfId="43456"/>
    <cellStyle name="常规 2 8 3 5" xfId="43457"/>
    <cellStyle name="常规 2 8 3 6" xfId="43458"/>
    <cellStyle name="常规 2 8 3 6 2" xfId="43459"/>
    <cellStyle name="常规 2 8 3 7" xfId="43460"/>
    <cellStyle name="常规 2 8 3 7 2" xfId="43461"/>
    <cellStyle name="常规 2 8 3 8 2" xfId="43462"/>
    <cellStyle name="常规 2 8 3 9" xfId="43463"/>
    <cellStyle name="常规 2 8 3 9 2" xfId="43464"/>
    <cellStyle name="常规 2 8 4 10" xfId="43465"/>
    <cellStyle name="常规 2 8 4 10 2" xfId="43466"/>
    <cellStyle name="常规 2 8 4 11" xfId="43467"/>
    <cellStyle name="常规 2 8 4 11 2" xfId="43468"/>
    <cellStyle name="常规 2 8 4 12" xfId="43469"/>
    <cellStyle name="常规 2 8 4 13" xfId="43470"/>
    <cellStyle name="常规 2 8 4 3" xfId="43471"/>
    <cellStyle name="常规 2 8 4 3 2" xfId="43472"/>
    <cellStyle name="常规 2 8 4 4" xfId="43473"/>
    <cellStyle name="常规 2 8 4 4 2" xfId="43474"/>
    <cellStyle name="常规 2 8 4 5" xfId="43475"/>
    <cellStyle name="常规 2 8 4 5 2" xfId="43476"/>
    <cellStyle name="常规 2 8 4 6" xfId="43477"/>
    <cellStyle name="常规 2 8 4 6 2" xfId="43478"/>
    <cellStyle name="常规 2 8 4 7" xfId="43479"/>
    <cellStyle name="常规 2 8 4 8 2" xfId="43480"/>
    <cellStyle name="常规 2 8 4 9" xfId="43481"/>
    <cellStyle name="常规 2 8 4 9 2" xfId="43482"/>
    <cellStyle name="常规 2 8 5 10" xfId="43483"/>
    <cellStyle name="常规 2 8 5 10 2" xfId="43484"/>
    <cellStyle name="常规 2 8 5 11" xfId="43485"/>
    <cellStyle name="常规 2 8 5 11 2" xfId="43486"/>
    <cellStyle name="常规 2 8 5 12" xfId="43487"/>
    <cellStyle name="常规 2 8 5 13" xfId="43488"/>
    <cellStyle name="常规 2 8 5 3" xfId="43489"/>
    <cellStyle name="常规 2 8 5 3 2" xfId="43490"/>
    <cellStyle name="常规 2 8 5 4" xfId="43491"/>
    <cellStyle name="常规 2 8 5 4 2" xfId="43492"/>
    <cellStyle name="常规 2 8 5 8 2" xfId="43493"/>
    <cellStyle name="常规 2 8 5 9" xfId="43494"/>
    <cellStyle name="常规 2 8 5 9 2" xfId="43495"/>
    <cellStyle name="常规 2 8 6 10" xfId="43496"/>
    <cellStyle name="常规 2 8 6 10 2" xfId="43497"/>
    <cellStyle name="常规 2 8 6 11" xfId="43498"/>
    <cellStyle name="常规 2 8 6 11 2" xfId="43499"/>
    <cellStyle name="常规 2 9 2 3 13" xfId="43500"/>
    <cellStyle name="常规 2 8 6 12" xfId="43501"/>
    <cellStyle name="常规 2 8 6 13" xfId="43502"/>
    <cellStyle name="常规 2 8 6 14" xfId="43503"/>
    <cellStyle name="常规 2 9 2 2 2" xfId="43504"/>
    <cellStyle name="常规 2 8 6 2 2" xfId="43505"/>
    <cellStyle name="常规 2 8 6 3" xfId="43506"/>
    <cellStyle name="常规 29 7 14" xfId="43507"/>
    <cellStyle name="常规 34 7 14" xfId="43508"/>
    <cellStyle name="常规 2 8 6 3 2" xfId="43509"/>
    <cellStyle name="常规 2 8 6 4 2" xfId="43510"/>
    <cellStyle name="常规 2 8 6 5" xfId="43511"/>
    <cellStyle name="常规 2 8 6 5 2" xfId="43512"/>
    <cellStyle name="常规 2 8 6 6" xfId="43513"/>
    <cellStyle name="常规 2 8 6 7" xfId="43514"/>
    <cellStyle name="常规 2 8 6 8 2" xfId="43515"/>
    <cellStyle name="常规 2 8 6 9" xfId="43516"/>
    <cellStyle name="常规 2 8 6 9 2" xfId="43517"/>
    <cellStyle name="常规 2 8 7 10" xfId="43518"/>
    <cellStyle name="常规 8 5 2 12" xfId="43519"/>
    <cellStyle name="常规 2 8 7 10 2" xfId="43520"/>
    <cellStyle name="常规 8 5 2 12 2" xfId="43521"/>
    <cellStyle name="常规 2 8 7 11 2" xfId="43522"/>
    <cellStyle name="常规 8 5 2 13 2" xfId="43523"/>
    <cellStyle name="常规 2 8 7 12" xfId="43524"/>
    <cellStyle name="常规 8 5 2 14" xfId="43525"/>
    <cellStyle name="常规 2 8 7 13" xfId="43526"/>
    <cellStyle name="常规 8 5 2 15" xfId="43527"/>
    <cellStyle name="常规 2 8 7 14" xfId="43528"/>
    <cellStyle name="常规 2 9 2 7 2" xfId="43529"/>
    <cellStyle name="常规 8 5 2 16" xfId="43530"/>
    <cellStyle name="常规 2 8 7 3" xfId="43531"/>
    <cellStyle name="常规 2 8 7 3 2" xfId="43532"/>
    <cellStyle name="常规 2 8 7 4 2" xfId="43533"/>
    <cellStyle name="常规 2 8 7 5" xfId="43534"/>
    <cellStyle name="常规 2 8 7 6" xfId="43535"/>
    <cellStyle name="常规 2 8 7 6 2" xfId="43536"/>
    <cellStyle name="常规 2 8 7 7" xfId="43537"/>
    <cellStyle name="常规 2 8 7 9" xfId="43538"/>
    <cellStyle name="常规 2 8 8 10 2" xfId="43539"/>
    <cellStyle name="常规 2 8 8 11 2" xfId="43540"/>
    <cellStyle name="常规 2 8 8 12" xfId="43541"/>
    <cellStyle name="常规 7 9 11 3" xfId="43542"/>
    <cellStyle name="常规 2 8 8 13" xfId="43543"/>
    <cellStyle name="常规 7 9 11 4" xfId="43544"/>
    <cellStyle name="常规 2 8 8 14" xfId="43545"/>
    <cellStyle name="常规 2 8 8 2 2" xfId="43546"/>
    <cellStyle name="常规 2 8 8 3" xfId="43547"/>
    <cellStyle name="常规 2 8 8 4" xfId="43548"/>
    <cellStyle name="常规 2 8 8 5" xfId="43549"/>
    <cellStyle name="常规 2 8 8 6" xfId="43550"/>
    <cellStyle name="常规 2 8 8 7" xfId="43551"/>
    <cellStyle name="常规 2 8 8 9" xfId="43552"/>
    <cellStyle name="常规 2 8 9 11" xfId="43553"/>
    <cellStyle name="常规 2 8 9 11 2" xfId="43554"/>
    <cellStyle name="常规 2 8 9 12" xfId="43555"/>
    <cellStyle name="常规 2 8 9 13" xfId="43556"/>
    <cellStyle name="常规 2 8 9 3" xfId="43557"/>
    <cellStyle name="常规 2 8 9 3 2" xfId="43558"/>
    <cellStyle name="常规 2 8 9 4" xfId="43559"/>
    <cellStyle name="常规 2 8 9 4 2" xfId="43560"/>
    <cellStyle name="常规 2 8 9 5" xfId="43561"/>
    <cellStyle name="常规 2 8 9 5 2" xfId="43562"/>
    <cellStyle name="常规 2 8 9 6 2" xfId="43563"/>
    <cellStyle name="常规 2 8 9 7" xfId="43564"/>
    <cellStyle name="常规 2 8 9 8" xfId="43565"/>
    <cellStyle name="常规 2 8 9 8 2" xfId="43566"/>
    <cellStyle name="常规 2 8 9 9" xfId="43567"/>
    <cellStyle name="常规 2 8 9 9 2" xfId="43568"/>
    <cellStyle name="常规 2 8_BCNS01标段清单细目" xfId="43569"/>
    <cellStyle name="常规 2 9" xfId="43570"/>
    <cellStyle name="常规 2 9 10 10" xfId="43571"/>
    <cellStyle name="常规 2 9 10 10 2" xfId="43572"/>
    <cellStyle name="常规 2 9 10 11" xfId="43573"/>
    <cellStyle name="常规 2 9 10 11 2" xfId="43574"/>
    <cellStyle name="常规 2 9 10 12" xfId="43575"/>
    <cellStyle name="常规 2 9 10 13" xfId="43576"/>
    <cellStyle name="常规 2 9 10 2" xfId="43577"/>
    <cellStyle name="常规 2 9 10 3" xfId="43578"/>
    <cellStyle name="常规 2 9 10 4" xfId="43579"/>
    <cellStyle name="常规 2 9 10 8 2" xfId="43580"/>
    <cellStyle name="常规 2 9 11" xfId="43581"/>
    <cellStyle name="常规 2 9 11 10" xfId="43582"/>
    <cellStyle name="常规 2 9 11 10 2" xfId="43583"/>
    <cellStyle name="常规 2 9 11 11" xfId="43584"/>
    <cellStyle name="常规 2 9 11 11 2" xfId="43585"/>
    <cellStyle name="常规 2 9 11 12" xfId="43586"/>
    <cellStyle name="常规 2 9 11 13" xfId="43587"/>
    <cellStyle name="常规 2 9 11 14" xfId="43588"/>
    <cellStyle name="常规 2 9 11 2" xfId="43589"/>
    <cellStyle name="常规 2 9 11 2 2" xfId="43590"/>
    <cellStyle name="常规 2 9 11 3" xfId="43591"/>
    <cellStyle name="常规 2 9 11 3 2" xfId="43592"/>
    <cellStyle name="常规 2 9 11 4" xfId="43593"/>
    <cellStyle name="常规 2 9 11 4 2" xfId="43594"/>
    <cellStyle name="常规 2 9 11 5" xfId="43595"/>
    <cellStyle name="常规 2 9 11 5 2" xfId="43596"/>
    <cellStyle name="常规 2 9 11 6 2" xfId="43597"/>
    <cellStyle name="常规 2 9 11 7" xfId="43598"/>
    <cellStyle name="常规 2 9 11 8" xfId="43599"/>
    <cellStyle name="常规 2 9 11 9" xfId="43600"/>
    <cellStyle name="常规 2 9 12 2" xfId="43601"/>
    <cellStyle name="常规 2 9 12 2 2" xfId="43602"/>
    <cellStyle name="常规 2 9 12 3" xfId="43603"/>
    <cellStyle name="常规 2 9 12 3 2" xfId="43604"/>
    <cellStyle name="常规 2 9 12 4" xfId="43605"/>
    <cellStyle name="常规 2 9 12 5" xfId="43606"/>
    <cellStyle name="常规 2 9 12 5 2" xfId="43607"/>
    <cellStyle name="常规 2 9 12 6 2" xfId="43608"/>
    <cellStyle name="常规 2 9 12 7" xfId="43609"/>
    <cellStyle name="常规 2 9 12 7 2" xfId="43610"/>
    <cellStyle name="常规 2 9 12 8" xfId="43611"/>
    <cellStyle name="常规 2 9 12 8 2" xfId="43612"/>
    <cellStyle name="常规 3 2 2 10" xfId="43613"/>
    <cellStyle name="常规 2 9 12 9" xfId="43614"/>
    <cellStyle name="常规 2 9 13" xfId="43615"/>
    <cellStyle name="常规 2 9 13 10" xfId="43616"/>
    <cellStyle name="常规 2 9 13 10 2" xfId="43617"/>
    <cellStyle name="常规 2 9 13 11" xfId="43618"/>
    <cellStyle name="常规 2 9 13 11 2" xfId="43619"/>
    <cellStyle name="常规 2 9 13 13" xfId="43620"/>
    <cellStyle name="常规 2 9 13 14" xfId="43621"/>
    <cellStyle name="常规 2 9 13 2" xfId="43622"/>
    <cellStyle name="常规 2 9 13 2 2" xfId="43623"/>
    <cellStyle name="常规 2 9 13 3" xfId="43624"/>
    <cellStyle name="常规 2 9 13 3 2" xfId="43625"/>
    <cellStyle name="常规 2 9 13 4" xfId="43626"/>
    <cellStyle name="常规 2 9 13 4 2" xfId="43627"/>
    <cellStyle name="常规 2 9 13 5" xfId="43628"/>
    <cellStyle name="常规 2 9 13 5 2" xfId="43629"/>
    <cellStyle name="常规 2 9 13 6" xfId="43630"/>
    <cellStyle name="常规 2 9 13 6 2" xfId="43631"/>
    <cellStyle name="常规 2 9 13 7" xfId="43632"/>
    <cellStyle name="常规 2 9 13 7 2" xfId="43633"/>
    <cellStyle name="常规 2 9 13 8" xfId="43634"/>
    <cellStyle name="常规 2 9 13 8 2" xfId="43635"/>
    <cellStyle name="常规 2 9 13 9" xfId="43636"/>
    <cellStyle name="常规 2 9 13 9 2" xfId="43637"/>
    <cellStyle name="常规 2 9 14" xfId="43638"/>
    <cellStyle name="常规 2 9 14 10" xfId="43639"/>
    <cellStyle name="常规 2 9 14 10 2" xfId="43640"/>
    <cellStyle name="常规 2 9 14 11" xfId="43641"/>
    <cellStyle name="常规 2 9 14 12" xfId="43642"/>
    <cellStyle name="常规 2 9 14 13" xfId="43643"/>
    <cellStyle name="常规 2 9 14 14" xfId="43644"/>
    <cellStyle name="常规 2 9 14 2" xfId="43645"/>
    <cellStyle name="常规 2 9 14 2 2" xfId="43646"/>
    <cellStyle name="常规 2 9 14 3" xfId="43647"/>
    <cellStyle name="常规 2 9 14 3 2" xfId="43648"/>
    <cellStyle name="常规 2 9 14 4" xfId="43649"/>
    <cellStyle name="常规 2 9 14 4 2" xfId="43650"/>
    <cellStyle name="常规 2 9 14 5" xfId="43651"/>
    <cellStyle name="常规 2 9 14 5 2" xfId="43652"/>
    <cellStyle name="常规 2 9 14 6" xfId="43653"/>
    <cellStyle name="常规 2 9 14 6 2" xfId="43654"/>
    <cellStyle name="常规 2 9 14 7" xfId="43655"/>
    <cellStyle name="常规 2 9 14 7 2" xfId="43656"/>
    <cellStyle name="常规 2 9 14 8" xfId="43657"/>
    <cellStyle name="常规 2 9 14 8 2" xfId="43658"/>
    <cellStyle name="常规 2 9 14 9" xfId="43659"/>
    <cellStyle name="常规 2 9 14 9 2" xfId="43660"/>
    <cellStyle name="常规 2 9 15" xfId="43661"/>
    <cellStyle name="常规 2 9 15 10 2" xfId="43662"/>
    <cellStyle name="常规 2 9 15 11" xfId="43663"/>
    <cellStyle name="常规 4 7 2 12 3" xfId="43664"/>
    <cellStyle name="常规 2 9 15 11 2" xfId="43665"/>
    <cellStyle name="常规 4 9 10 7" xfId="43666"/>
    <cellStyle name="常规 2 9 15 12" xfId="43667"/>
    <cellStyle name="常规 4 7 2 12 4" xfId="43668"/>
    <cellStyle name="常规 2 9 15 13" xfId="43669"/>
    <cellStyle name="常规 2 9 15 14" xfId="43670"/>
    <cellStyle name="常规 2 9 15 2" xfId="43671"/>
    <cellStyle name="常规 2 9 15 2 2" xfId="43672"/>
    <cellStyle name="常规 2 9 15 3" xfId="43673"/>
    <cellStyle name="常规 2 9 15 3 2" xfId="43674"/>
    <cellStyle name="常规 2 9 15 4" xfId="43675"/>
    <cellStyle name="常规 2 9 15 4 2" xfId="43676"/>
    <cellStyle name="常规 2 9 15 5" xfId="43677"/>
    <cellStyle name="常规 2 9 15 5 2" xfId="43678"/>
    <cellStyle name="常规 2 9 15 6" xfId="43679"/>
    <cellStyle name="常规 2 9 15 6 2" xfId="43680"/>
    <cellStyle name="常规 2 9 15 7" xfId="43681"/>
    <cellStyle name="常规 2 9 15 7 2" xfId="43682"/>
    <cellStyle name="常规 2 9 15 8" xfId="43683"/>
    <cellStyle name="常规 2 9 15 8 2" xfId="43684"/>
    <cellStyle name="常规 2 9 15 9" xfId="43685"/>
    <cellStyle name="常规 2 9 15 9 2" xfId="43686"/>
    <cellStyle name="常规 2 9 16" xfId="43687"/>
    <cellStyle name="常规 2 9 18" xfId="43688"/>
    <cellStyle name="常规 2 9 2 10" xfId="43689"/>
    <cellStyle name="常规 2 9 2 10 2" xfId="43690"/>
    <cellStyle name="常规 2 9 2 10 2 2" xfId="43691"/>
    <cellStyle name="常规 2 9 2 10 4" xfId="43692"/>
    <cellStyle name="常规 2 9 2 10 5 2" xfId="43693"/>
    <cellStyle name="常规 2 9 2 10 6" xfId="43694"/>
    <cellStyle name="常规 2 9 2 10 6 2" xfId="43695"/>
    <cellStyle name="常规 2 9 2 10 7" xfId="43696"/>
    <cellStyle name="常规 2 9 2 10 7 2" xfId="43697"/>
    <cellStyle name="常规 2 9 2 10 8" xfId="43698"/>
    <cellStyle name="常规 2 9 2 11 2" xfId="43699"/>
    <cellStyle name="常规 2 9 2 11 2 2" xfId="43700"/>
    <cellStyle name="常规 2 9 2 11 4" xfId="43701"/>
    <cellStyle name="常规 2 9 2 11 6" xfId="43702"/>
    <cellStyle name="常规 2 9 2 11 7" xfId="43703"/>
    <cellStyle name="常规 2 9 2 11 8" xfId="43704"/>
    <cellStyle name="常规 2 9 2 11 9" xfId="43705"/>
    <cellStyle name="常规 2 9 2 12 10" xfId="43706"/>
    <cellStyle name="常规 8 3 7 3" xfId="43707"/>
    <cellStyle name="常规 2 9 2 12 10 2" xfId="43708"/>
    <cellStyle name="常规 2 9 2 12 11" xfId="43709"/>
    <cellStyle name="常规 8 3 7 4" xfId="43710"/>
    <cellStyle name="常规 2 9 2 12 11 2" xfId="43711"/>
    <cellStyle name="常规 2 9 2 12 12" xfId="43712"/>
    <cellStyle name="常规 2 9 2 12 13" xfId="43713"/>
    <cellStyle name="常规 2 9 2 12 14" xfId="43714"/>
    <cellStyle name="常规 2 9 2 12 2 2" xfId="43715"/>
    <cellStyle name="常规 2 9 2 12 3 2" xfId="43716"/>
    <cellStyle name="常规 2 9 2 12 4" xfId="43717"/>
    <cellStyle name="常规 2 9 2 12 4 2" xfId="43718"/>
    <cellStyle name="常规 2 9 2 13 10" xfId="43719"/>
    <cellStyle name="常规 2 9 2 13 11 2" xfId="43720"/>
    <cellStyle name="常规 2 9 2 13 12" xfId="43721"/>
    <cellStyle name="常规 2 9 2 13 13" xfId="43722"/>
    <cellStyle name="常规 2 9 2 13 14" xfId="43723"/>
    <cellStyle name="常规 2 9 2 13 4" xfId="43724"/>
    <cellStyle name="常规 2 9 2 14 10" xfId="43725"/>
    <cellStyle name="常规 2 9 2 14 11 2" xfId="43726"/>
    <cellStyle name="常规 2 9 2 14 13" xfId="43727"/>
    <cellStyle name="常规 2 9 2 14 2" xfId="43728"/>
    <cellStyle name="常规 2 9 2 14 2 2" xfId="43729"/>
    <cellStyle name="常规 2 9 2 14 3 2" xfId="43730"/>
    <cellStyle name="常规 2 9 2 14 4" xfId="43731"/>
    <cellStyle name="常规 2 9 2 15 2" xfId="43732"/>
    <cellStyle name="常规 2 9 2 20 2" xfId="43733"/>
    <cellStyle name="常规 2 9 2 16 2" xfId="43734"/>
    <cellStyle name="常规 2 9 2 21 2" xfId="43735"/>
    <cellStyle name="常规 2 9 2 17" xfId="43736"/>
    <cellStyle name="常规 2 9 2 22" xfId="43737"/>
    <cellStyle name="常规 36 4 11 2" xfId="43738"/>
    <cellStyle name="常规 2 9 2 17 2" xfId="43739"/>
    <cellStyle name="常规 2 9 2 22 2" xfId="43740"/>
    <cellStyle name="常规 2 9 2 18" xfId="43741"/>
    <cellStyle name="常规 2 9 2 23" xfId="43742"/>
    <cellStyle name="常规 2 9 2 18 2" xfId="43743"/>
    <cellStyle name="常规 2 9 2 23 2" xfId="43744"/>
    <cellStyle name="常规 2 9 2 19" xfId="43745"/>
    <cellStyle name="常规 2 9 2 24" xfId="43746"/>
    <cellStyle name="常规 2 9 2 19 2" xfId="43747"/>
    <cellStyle name="常规 2 9 2 24 2" xfId="43748"/>
    <cellStyle name="常规 2 9 2 2" xfId="43749"/>
    <cellStyle name="常规 2 9 2 2 10 2" xfId="43750"/>
    <cellStyle name="常规 2 9 2 2 11 2" xfId="43751"/>
    <cellStyle name="常规 2 9 2 2 13" xfId="43752"/>
    <cellStyle name="常规 2 9 2 2 3 2" xfId="43753"/>
    <cellStyle name="常规 2 9 2 2 4" xfId="43754"/>
    <cellStyle name="常规 2 9 2 2 4 2" xfId="43755"/>
    <cellStyle name="常规 2 9 2 4 13" xfId="43756"/>
    <cellStyle name="常规 2 9 2 2 5" xfId="43757"/>
    <cellStyle name="常规 2 9 2 2 5 2" xfId="43758"/>
    <cellStyle name="常规 2 9 2 2 7" xfId="43759"/>
    <cellStyle name="常规 2 9 2 2 8 2" xfId="43760"/>
    <cellStyle name="常规 2 9 2 2 9" xfId="43761"/>
    <cellStyle name="常规 2 9 2 2 9 2" xfId="43762"/>
    <cellStyle name="常规 2 9 2 5 13" xfId="43763"/>
    <cellStyle name="常规 2 9 2 25" xfId="43764"/>
    <cellStyle name="常规 2 9 2 26" xfId="43765"/>
    <cellStyle name="常规 2 9 2 27" xfId="43766"/>
    <cellStyle name="常规 2 9 2 3" xfId="43767"/>
    <cellStyle name="常规 2 9 2 3 10 2" xfId="43768"/>
    <cellStyle name="常规 2 9 2 3 2" xfId="43769"/>
    <cellStyle name="常规 2 9 2 3 3" xfId="43770"/>
    <cellStyle name="常规 2 9 2 3 4" xfId="43771"/>
    <cellStyle name="常规 2 9 2 3 5" xfId="43772"/>
    <cellStyle name="常规 2 9 2 3 7" xfId="43773"/>
    <cellStyle name="常规 2 9 2 3 8 2" xfId="43774"/>
    <cellStyle name="常规 2 9 2 3 9" xfId="43775"/>
    <cellStyle name="常规 2 9 2 4" xfId="43776"/>
    <cellStyle name="常规 4 4 2 10 2" xfId="43777"/>
    <cellStyle name="常规 2 9 2 4 14" xfId="43778"/>
    <cellStyle name="常规 2 9 2 4 2" xfId="43779"/>
    <cellStyle name="常规 2 9 2 4 2 2" xfId="43780"/>
    <cellStyle name="常规 2 9 2 4 3" xfId="43781"/>
    <cellStyle name="常规 2 9 2 4 4" xfId="43782"/>
    <cellStyle name="常规 2 9 2 4 5" xfId="43783"/>
    <cellStyle name="常规 2 9 2 4 5 2" xfId="43784"/>
    <cellStyle name="常规 2 9 2 4 6 2" xfId="43785"/>
    <cellStyle name="常规 2 9 2 5" xfId="43786"/>
    <cellStyle name="常规 4 4 2 10 3" xfId="43787"/>
    <cellStyle name="常规 2 9 2 5 2" xfId="43788"/>
    <cellStyle name="常规 20 2 13" xfId="43789"/>
    <cellStyle name="常规 2 9 2 5 2 2" xfId="43790"/>
    <cellStyle name="常规 4 6 2 11 4" xfId="43791"/>
    <cellStyle name="常规 2 9 2 5 3" xfId="43792"/>
    <cellStyle name="常规 20 2 14" xfId="43793"/>
    <cellStyle name="常规 2 9 2 5 4" xfId="43794"/>
    <cellStyle name="常规 2 9 2 5 4 2" xfId="43795"/>
    <cellStyle name="常规 4 6 2 13 4" xfId="43796"/>
    <cellStyle name="常规 2 9 2 5 5" xfId="43797"/>
    <cellStyle name="常规 2 9 2 5 5 2" xfId="43798"/>
    <cellStyle name="常规 4 6 2 14 4" xfId="43799"/>
    <cellStyle name="常规 2 9 2 5 6 2" xfId="43800"/>
    <cellStyle name="常规 2 9 2 5 7" xfId="43801"/>
    <cellStyle name="常规 2 9 2 5 7 2" xfId="43802"/>
    <cellStyle name="常规 2 9 2 5 8 2" xfId="43803"/>
    <cellStyle name="常规 2 9 2 5 9" xfId="43804"/>
    <cellStyle name="常规 2 9 2 5 9 2" xfId="43805"/>
    <cellStyle name="常规 2 9 2 6" xfId="43806"/>
    <cellStyle name="常规 4 4 2 10 4" xfId="43807"/>
    <cellStyle name="常规 2 9 2 6 11 2" xfId="43808"/>
    <cellStyle name="常规 2 9 2 6 13" xfId="43809"/>
    <cellStyle name="常规 2 9 2 6 4 2" xfId="43810"/>
    <cellStyle name="常规 2 9 2 6 5 2" xfId="43811"/>
    <cellStyle name="常规 2 9 2 6 6 2" xfId="43812"/>
    <cellStyle name="常规 2 9 2 6 7" xfId="43813"/>
    <cellStyle name="常规 2 9 2 6 7 2" xfId="43814"/>
    <cellStyle name="常规 2 9 2 6 8 2" xfId="43815"/>
    <cellStyle name="常规 2 9 2 6 9" xfId="43816"/>
    <cellStyle name="常规 2 9 2 6 9 2" xfId="43817"/>
    <cellStyle name="常规 2 9 2 7" xfId="43818"/>
    <cellStyle name="常规 2 9 2 7 11" xfId="43819"/>
    <cellStyle name="常规 6 9 3 13" xfId="43820"/>
    <cellStyle name="常规 2 9 2 7 11 2" xfId="43821"/>
    <cellStyle name="常规 2 9 2 7 13" xfId="43822"/>
    <cellStyle name="常规 2 9 2 7 4" xfId="43823"/>
    <cellStyle name="常规 2 9 2 7 5" xfId="43824"/>
    <cellStyle name="常规 2 9 2 7 6" xfId="43825"/>
    <cellStyle name="常规 2 9 2 7 7" xfId="43826"/>
    <cellStyle name="常规 2 9 2 7 8" xfId="43827"/>
    <cellStyle name="常规 2 9 2 7 9" xfId="43828"/>
    <cellStyle name="常规 2 9 2 8 10" xfId="43829"/>
    <cellStyle name="常规 6 9 4 12" xfId="43830"/>
    <cellStyle name="常规 2 9 2 8 10 2" xfId="43831"/>
    <cellStyle name="常规 2 9 2 8 11" xfId="43832"/>
    <cellStyle name="常规 6 9 4 13" xfId="43833"/>
    <cellStyle name="常规 2 9 2 8 12" xfId="43834"/>
    <cellStyle name="常规 6 9 4 14" xfId="43835"/>
    <cellStyle name="常规 2 9 2 8 13" xfId="43836"/>
    <cellStyle name="常规 2 9 2 8 2" xfId="43837"/>
    <cellStyle name="常规 2 9 2 8 4" xfId="43838"/>
    <cellStyle name="常规 2 9 2 8 5" xfId="43839"/>
    <cellStyle name="常规 2 9 2 8 6" xfId="43840"/>
    <cellStyle name="常规 2 9 2 8 7" xfId="43841"/>
    <cellStyle name="常规 2 9 2 8 8" xfId="43842"/>
    <cellStyle name="常规 2 9 2 8 8 2" xfId="43843"/>
    <cellStyle name="常规 2 9 2 8 9" xfId="43844"/>
    <cellStyle name="常规 2 9 2 8 9 2" xfId="43845"/>
    <cellStyle name="常规 2 9 2 9" xfId="43846"/>
    <cellStyle name="常规 2 9 2 9 2" xfId="43847"/>
    <cellStyle name="常规 2 9 2 9 2 2" xfId="43848"/>
    <cellStyle name="常规 2 9 2 9 3 2" xfId="43849"/>
    <cellStyle name="常规 2 9 2 9 4" xfId="43850"/>
    <cellStyle name="常规 2 9 2 9 4 2" xfId="43851"/>
    <cellStyle name="常规 2 9 2 9 5" xfId="43852"/>
    <cellStyle name="常规 2 9 2 9 5 2" xfId="43853"/>
    <cellStyle name="常规 2 9 2 9 6" xfId="43854"/>
    <cellStyle name="常规 2 9 2 9 6 2" xfId="43855"/>
    <cellStyle name="常规 2 9 2 9 9 2" xfId="43856"/>
    <cellStyle name="常规 2 9 2_BCNS01标段清单细目" xfId="43857"/>
    <cellStyle name="常规 2 9 3 10" xfId="43858"/>
    <cellStyle name="常规 2 9 3 10 2" xfId="43859"/>
    <cellStyle name="常规 2 9 3 11" xfId="43860"/>
    <cellStyle name="常规 2 9 3 2" xfId="43861"/>
    <cellStyle name="常规 2 9 3 2 2" xfId="43862"/>
    <cellStyle name="常规 2 9 3 3" xfId="43863"/>
    <cellStyle name="常规 2 9 3 3 2" xfId="43864"/>
    <cellStyle name="常规 2 9 3 4" xfId="43865"/>
    <cellStyle name="常规 4 4 2 11 2" xfId="43866"/>
    <cellStyle name="常规 2 9 3 4 2" xfId="43867"/>
    <cellStyle name="常规 2 9 3 5" xfId="43868"/>
    <cellStyle name="常规 4 4 2 11 3" xfId="43869"/>
    <cellStyle name="常规 2 9 3 5 2" xfId="43870"/>
    <cellStyle name="常规 20 7 13" xfId="43871"/>
    <cellStyle name="常规 2 9 3 6" xfId="43872"/>
    <cellStyle name="常规 4 4 2 11 4" xfId="43873"/>
    <cellStyle name="常规 2 9 3 7" xfId="43874"/>
    <cellStyle name="常规 2 9 3 7 2" xfId="43875"/>
    <cellStyle name="常规 2 9 3 8 2" xfId="43876"/>
    <cellStyle name="常规 2 9 3 9" xfId="43877"/>
    <cellStyle name="常规 2 9 3 9 2" xfId="43878"/>
    <cellStyle name="常规 9" xfId="43879"/>
    <cellStyle name="常规 2 9 4 10 2" xfId="43880"/>
    <cellStyle name="常规 2 9 4 11" xfId="43881"/>
    <cellStyle name="常规 2 9 4 11 2" xfId="43882"/>
    <cellStyle name="常规 2 9 4 2 2" xfId="43883"/>
    <cellStyle name="常规 2 9 4 3" xfId="43884"/>
    <cellStyle name="常规 2 9 4 3 2" xfId="43885"/>
    <cellStyle name="常规 2 9 4 4" xfId="43886"/>
    <cellStyle name="常规 4 4 2 12 2" xfId="43887"/>
    <cellStyle name="常规 2 9 4 4 2" xfId="43888"/>
    <cellStyle name="常规 2 9 4 5" xfId="43889"/>
    <cellStyle name="常规 4 4 2 12 3" xfId="43890"/>
    <cellStyle name="常规 2 9 4 5 2" xfId="43891"/>
    <cellStyle name="常规 2 9 4 6" xfId="43892"/>
    <cellStyle name="常规 4 4 2 12 4" xfId="43893"/>
    <cellStyle name="常规 2 9 4 6 2" xfId="43894"/>
    <cellStyle name="常规 2 9 4 7" xfId="43895"/>
    <cellStyle name="常规 2 9 4 7 2" xfId="43896"/>
    <cellStyle name="常规 2 9 4 8 2" xfId="43897"/>
    <cellStyle name="常规 2 9 4 9" xfId="43898"/>
    <cellStyle name="常规 2 9 4 9 2" xfId="43899"/>
    <cellStyle name="常规 2 9 5 10" xfId="43900"/>
    <cellStyle name="常规 2 9 5 10 2" xfId="43901"/>
    <cellStyle name="常规 2 9 5 11" xfId="43902"/>
    <cellStyle name="常规 2 9 5 11 2" xfId="43903"/>
    <cellStyle name="常规 2 9 5 3" xfId="43904"/>
    <cellStyle name="常规 2 9 5 3 2" xfId="43905"/>
    <cellStyle name="常规 2 9 5 4 2" xfId="43906"/>
    <cellStyle name="常规 2 9 5 5" xfId="43907"/>
    <cellStyle name="常规 4 4 2 13 3" xfId="43908"/>
    <cellStyle name="常规 2 9 5 5 2" xfId="43909"/>
    <cellStyle name="常规 3 6 2 10 3" xfId="43910"/>
    <cellStyle name="常规 2 9 5 6" xfId="43911"/>
    <cellStyle name="常规 4 4 2 13 4" xfId="43912"/>
    <cellStyle name="常规 2 9 5 6 2" xfId="43913"/>
    <cellStyle name="常规 3 6 2 11 3" xfId="43914"/>
    <cellStyle name="常规 2 9 5 7" xfId="43915"/>
    <cellStyle name="常规 2 9 5 8 2" xfId="43916"/>
    <cellStyle name="常规 3 6 2 13 3" xfId="43917"/>
    <cellStyle name="常规 2 9 5 9" xfId="43918"/>
    <cellStyle name="常规 2 9 5 9 2" xfId="43919"/>
    <cellStyle name="常规 3 6 2 14 3" xfId="43920"/>
    <cellStyle name="常规 2 9 6 10" xfId="43921"/>
    <cellStyle name="常规 2 9 6 10 2" xfId="43922"/>
    <cellStyle name="常规 2 9 6 11" xfId="43923"/>
    <cellStyle name="常规 2 9 6 11 2" xfId="43924"/>
    <cellStyle name="常规 2 9 6 12" xfId="43925"/>
    <cellStyle name="常规 2 9 6 13" xfId="43926"/>
    <cellStyle name="常规 2 9 6 14" xfId="43927"/>
    <cellStyle name="常规 2 9 7 2 2" xfId="43928"/>
    <cellStyle name="常规 2 9 6 3 2" xfId="43929"/>
    <cellStyle name="常规 2 9 6 4 2" xfId="43930"/>
    <cellStyle name="常规 2 9 6 5" xfId="43931"/>
    <cellStyle name="常规 4 4 2 14 3" xfId="43932"/>
    <cellStyle name="常规 2 9 6 5 2" xfId="43933"/>
    <cellStyle name="常规 2 9 6 6" xfId="43934"/>
    <cellStyle name="常规 4 4 2 14 4" xfId="43935"/>
    <cellStyle name="常规 2 9 6 6 2" xfId="43936"/>
    <cellStyle name="常规 2 9 6 7" xfId="43937"/>
    <cellStyle name="常规 2 9 6 8 2" xfId="43938"/>
    <cellStyle name="常规 2 9 6 9" xfId="43939"/>
    <cellStyle name="常规 2 9 6 9 2" xfId="43940"/>
    <cellStyle name="常规 2 9 7 10" xfId="43941"/>
    <cellStyle name="常规 8 6 2 12" xfId="43942"/>
    <cellStyle name="常规 2 9 7 10 2" xfId="43943"/>
    <cellStyle name="常规 8 6 2 12 2" xfId="43944"/>
    <cellStyle name="常规 2 9 7 11" xfId="43945"/>
    <cellStyle name="常规 8 6 2 13" xfId="43946"/>
    <cellStyle name="常规 2 9 7 11 2" xfId="43947"/>
    <cellStyle name="常规 8 6 2 13 2" xfId="43948"/>
    <cellStyle name="常规 2 9 7 12" xfId="43949"/>
    <cellStyle name="常规 8 6 2 14" xfId="43950"/>
    <cellStyle name="常规 2 9 7 13" xfId="43951"/>
    <cellStyle name="常规 8 6 2 15" xfId="43952"/>
    <cellStyle name="常规 2 9 7 14" xfId="43953"/>
    <cellStyle name="常规 2 9 7 7 2" xfId="43954"/>
    <cellStyle name="常规 8 6 2 16" xfId="43955"/>
    <cellStyle name="常规 2 9 7 3" xfId="43956"/>
    <cellStyle name="常规 2 9 7 3 2" xfId="43957"/>
    <cellStyle name="常规 2 9 7 4" xfId="43958"/>
    <cellStyle name="常规 2 9 7 4 2" xfId="43959"/>
    <cellStyle name="常规 2 9 7 5" xfId="43960"/>
    <cellStyle name="常规 2 9 7 5 2" xfId="43961"/>
    <cellStyle name="常规 2 9 7 6" xfId="43962"/>
    <cellStyle name="常规 2 9 7 7" xfId="43963"/>
    <cellStyle name="常规 2 9 7 8 2" xfId="43964"/>
    <cellStyle name="常规 2 9 7 9" xfId="43965"/>
    <cellStyle name="常规 2 9 7 9 2" xfId="43966"/>
    <cellStyle name="常规 2 9 8 10" xfId="43967"/>
    <cellStyle name="常规 2 9 8 10 2" xfId="43968"/>
    <cellStyle name="常规 2 9 8 12" xfId="43969"/>
    <cellStyle name="常规 2 9 8 13" xfId="43970"/>
    <cellStyle name="常规 2 9 8 14" xfId="43971"/>
    <cellStyle name="常规 2 9 8 2 2" xfId="43972"/>
    <cellStyle name="常规 2 9 8 3" xfId="43973"/>
    <cellStyle name="常规 2 9 8 4" xfId="43974"/>
    <cellStyle name="常规 2 9 8 5" xfId="43975"/>
    <cellStyle name="常规 2 9 8 6" xfId="43976"/>
    <cellStyle name="常规 2 9 8 7" xfId="43977"/>
    <cellStyle name="常规 2 9 8 9" xfId="43978"/>
    <cellStyle name="常规 2 9 9 11" xfId="43979"/>
    <cellStyle name="常规 2 9 9 12" xfId="43980"/>
    <cellStyle name="常规 2 9 9 13" xfId="43981"/>
    <cellStyle name="常规 2 9 9 14" xfId="43982"/>
    <cellStyle name="常规 2 9 9 2 2" xfId="43983"/>
    <cellStyle name="常规 2 9 9 3" xfId="43984"/>
    <cellStyle name="常规 2 9 9 3 2" xfId="43985"/>
    <cellStyle name="常规 2 9 9 4" xfId="43986"/>
    <cellStyle name="常规 2 9 9 4 2" xfId="43987"/>
    <cellStyle name="常规 2 9 9 5" xfId="43988"/>
    <cellStyle name="常规 2 9 9 5 2" xfId="43989"/>
    <cellStyle name="常规 2 9 9 6" xfId="43990"/>
    <cellStyle name="常规 2 9 9 6 2" xfId="43991"/>
    <cellStyle name="常规 2 9 9 7" xfId="43992"/>
    <cellStyle name="常规 2 9 9 7 2" xfId="43993"/>
    <cellStyle name="常规 2 9 9 8 2" xfId="43994"/>
    <cellStyle name="常规 2 9 9 9" xfId="43995"/>
    <cellStyle name="常规 2 9 9 9 2" xfId="43996"/>
    <cellStyle name="常规 2 9_BCNS01标段清单细目" xfId="43997"/>
    <cellStyle name="常规 37 10 4" xfId="43998"/>
    <cellStyle name="常规 20 10 13" xfId="43999"/>
    <cellStyle name="常规 20 10 14" xfId="44000"/>
    <cellStyle name="常规 20 11 13" xfId="44001"/>
    <cellStyle name="常规 20 11 14" xfId="44002"/>
    <cellStyle name="常规 20 12 13" xfId="44003"/>
    <cellStyle name="常规 20 12 14" xfId="44004"/>
    <cellStyle name="常规 20 13 13" xfId="44005"/>
    <cellStyle name="常规 20 13 14" xfId="44006"/>
    <cellStyle name="常规 20 14 13" xfId="44007"/>
    <cellStyle name="常规 20 14 14" xfId="44008"/>
    <cellStyle name="常规 20 4 13" xfId="44009"/>
    <cellStyle name="常规 20 4 14" xfId="44010"/>
    <cellStyle name="常规 20 5 14" xfId="44011"/>
    <cellStyle name="常规 20 6 13" xfId="44012"/>
    <cellStyle name="常规 20 6 14" xfId="44013"/>
    <cellStyle name="常规 20 8 13" xfId="44014"/>
    <cellStyle name="常规 20 9 13" xfId="44015"/>
    <cellStyle name="常规 20 9 14" xfId="44016"/>
    <cellStyle name="常规 22 10 13" xfId="44017"/>
    <cellStyle name="常规 22 10 14" xfId="44018"/>
    <cellStyle name="常规 22 11 13" xfId="44019"/>
    <cellStyle name="常规 22 11 14" xfId="44020"/>
    <cellStyle name="常规 22 12 14" xfId="44021"/>
    <cellStyle name="常规 22 13 14" xfId="44022"/>
    <cellStyle name="常规 22 3 14" xfId="44023"/>
    <cellStyle name="常规 6 9 11 9 2" xfId="44024"/>
    <cellStyle name="常规 22 4 14" xfId="44025"/>
    <cellStyle name="常规 22 5 13" xfId="44026"/>
    <cellStyle name="常规 22 6 13" xfId="44027"/>
    <cellStyle name="常规 22 7 13" xfId="44028"/>
    <cellStyle name="常规 22 7 14" xfId="44029"/>
    <cellStyle name="常规 6 9 12 4 2" xfId="44030"/>
    <cellStyle name="常规 22 8 13" xfId="44031"/>
    <cellStyle name="常规 6 6" xfId="44032"/>
    <cellStyle name="常规 22 8 14" xfId="44033"/>
    <cellStyle name="常规 6 7" xfId="44034"/>
    <cellStyle name="常规 6 9 12 9 2" xfId="44035"/>
    <cellStyle name="常规 22 9 13" xfId="44036"/>
    <cellStyle name="常规 22 9 14" xfId="44037"/>
    <cellStyle name="常规 23 10 13" xfId="44038"/>
    <cellStyle name="常规 23 10 14" xfId="44039"/>
    <cellStyle name="常规 23 11 14" xfId="44040"/>
    <cellStyle name="常规 23 12 13" xfId="44041"/>
    <cellStyle name="常规 23 12 14" xfId="44042"/>
    <cellStyle name="常规 23 2 13" xfId="44043"/>
    <cellStyle name="常规 23 2 14" xfId="44044"/>
    <cellStyle name="常规 23 4 13" xfId="44045"/>
    <cellStyle name="常规 23 5 13" xfId="44046"/>
    <cellStyle name="常规 23 5 14" xfId="44047"/>
    <cellStyle name="常规 23 6 13" xfId="44048"/>
    <cellStyle name="常规 23 6 14" xfId="44049"/>
    <cellStyle name="常规 23 7 13" xfId="44050"/>
    <cellStyle name="常规 23 7 14" xfId="44051"/>
    <cellStyle name="常规 23 8 13" xfId="44052"/>
    <cellStyle name="常规 23 9 13" xfId="44053"/>
    <cellStyle name="常规 24 10 13" xfId="44054"/>
    <cellStyle name="常规 24 10 14" xfId="44055"/>
    <cellStyle name="常规 24 11 13" xfId="44056"/>
    <cellStyle name="常规 24 11 14" xfId="44057"/>
    <cellStyle name="常规 24 12 13" xfId="44058"/>
    <cellStyle name="常规 24 13 13" xfId="44059"/>
    <cellStyle name="常规 24 14 13" xfId="44060"/>
    <cellStyle name="常规 24 14 14" xfId="44061"/>
    <cellStyle name="常规 24 2 13" xfId="44062"/>
    <cellStyle name="常规 24 2 14" xfId="44063"/>
    <cellStyle name="常规 24 3 14" xfId="44064"/>
    <cellStyle name="常规 24 4 13" xfId="44065"/>
    <cellStyle name="常规 24 4 14" xfId="44066"/>
    <cellStyle name="常规 24 5 14" xfId="44067"/>
    <cellStyle name="常规 24 6 14" xfId="44068"/>
    <cellStyle name="常规 24 7 13" xfId="44069"/>
    <cellStyle name="常规 24 7 14" xfId="44070"/>
    <cellStyle name="常规 24 8 13" xfId="44071"/>
    <cellStyle name="常规 24 8 14" xfId="44072"/>
    <cellStyle name="常规 24 9 13" xfId="44073"/>
    <cellStyle name="常规 25 10" xfId="44074"/>
    <cellStyle name="常规 30 10" xfId="44075"/>
    <cellStyle name="常规 25 10 10" xfId="44076"/>
    <cellStyle name="常规 30 10 10" xfId="44077"/>
    <cellStyle name="常规 25 10 10 2" xfId="44078"/>
    <cellStyle name="常规 30 10 10 2" xfId="44079"/>
    <cellStyle name="常规 25 10 11" xfId="44080"/>
    <cellStyle name="常规 30 10 11" xfId="44081"/>
    <cellStyle name="常规 25 10 11 2" xfId="44082"/>
    <cellStyle name="常规 30 10 11 2" xfId="44083"/>
    <cellStyle name="常规 25 10 13" xfId="44084"/>
    <cellStyle name="常规 30 10 13" xfId="44085"/>
    <cellStyle name="常规 25 10 14" xfId="44086"/>
    <cellStyle name="常规 30 10 14" xfId="44087"/>
    <cellStyle name="常规 25 10 4" xfId="44088"/>
    <cellStyle name="常规 30 10 4" xfId="44089"/>
    <cellStyle name="常规 25 10 4 2" xfId="44090"/>
    <cellStyle name="常规 30 10 4 2" xfId="44091"/>
    <cellStyle name="常规 25 10 5" xfId="44092"/>
    <cellStyle name="常规 30 10 5" xfId="44093"/>
    <cellStyle name="常规 25 10 5 2" xfId="44094"/>
    <cellStyle name="常规 30 10 5 2" xfId="44095"/>
    <cellStyle name="常规 25 10 6" xfId="44096"/>
    <cellStyle name="常规 30 10 6" xfId="44097"/>
    <cellStyle name="常规 25 10 6 2" xfId="44098"/>
    <cellStyle name="常规 30 10 6 2" xfId="44099"/>
    <cellStyle name="常规 25 10 7 2" xfId="44100"/>
    <cellStyle name="常规 30 10 7 2" xfId="44101"/>
    <cellStyle name="常规 25 10 8 2" xfId="44102"/>
    <cellStyle name="常规 30 10 8 2" xfId="44103"/>
    <cellStyle name="常规 25 10 9" xfId="44104"/>
    <cellStyle name="常规 30 10 9" xfId="44105"/>
    <cellStyle name="常规 25 10 9 2" xfId="44106"/>
    <cellStyle name="常规 30 10 9 2" xfId="44107"/>
    <cellStyle name="常规 25 11 10" xfId="44108"/>
    <cellStyle name="常规 30 11 10" xfId="44109"/>
    <cellStyle name="常规 25 11 10 2" xfId="44110"/>
    <cellStyle name="常规 30 11 10 2" xfId="44111"/>
    <cellStyle name="常规 25 11 11" xfId="44112"/>
    <cellStyle name="常规 30 11 11" xfId="44113"/>
    <cellStyle name="常规 25 11 11 2" xfId="44114"/>
    <cellStyle name="常规 30 11 11 2" xfId="44115"/>
    <cellStyle name="常规 25 11 13" xfId="44116"/>
    <cellStyle name="常规 30 11 13" xfId="44117"/>
    <cellStyle name="常规 25 11 14" xfId="44118"/>
    <cellStyle name="常规 30 11 14" xfId="44119"/>
    <cellStyle name="常规 25 11 4" xfId="44120"/>
    <cellStyle name="常规 30 11 4" xfId="44121"/>
    <cellStyle name="常规 25 11 4 2" xfId="44122"/>
    <cellStyle name="常规 30 11 4 2" xfId="44123"/>
    <cellStyle name="常规 25 11 5" xfId="44124"/>
    <cellStyle name="常规 30 11 5" xfId="44125"/>
    <cellStyle name="常规 25 11 5 2" xfId="44126"/>
    <cellStyle name="常规 30 11 5 2" xfId="44127"/>
    <cellStyle name="常规 25 11 6" xfId="44128"/>
    <cellStyle name="常规 30 11 6" xfId="44129"/>
    <cellStyle name="常规 25 11 6 2" xfId="44130"/>
    <cellStyle name="常规 30 11 6 2" xfId="44131"/>
    <cellStyle name="常规 25 11 7 2" xfId="44132"/>
    <cellStyle name="常规 30 11 7 2" xfId="44133"/>
    <cellStyle name="常规 25 11 8 2" xfId="44134"/>
    <cellStyle name="常规 30 11 8 2" xfId="44135"/>
    <cellStyle name="常规 25 11 9" xfId="44136"/>
    <cellStyle name="常规 30 11 9" xfId="44137"/>
    <cellStyle name="常规 25 11 9 2" xfId="44138"/>
    <cellStyle name="常规 30 11 9 2" xfId="44139"/>
    <cellStyle name="常规 25 12 10" xfId="44140"/>
    <cellStyle name="常规 30 12 10" xfId="44141"/>
    <cellStyle name="常规 25 12 10 2" xfId="44142"/>
    <cellStyle name="常规 30 12 10 2" xfId="44143"/>
    <cellStyle name="常规 25 12 11" xfId="44144"/>
    <cellStyle name="常规 30 12 11" xfId="44145"/>
    <cellStyle name="常规 25 12 12" xfId="44146"/>
    <cellStyle name="常规 30 12 12" xfId="44147"/>
    <cellStyle name="常规 25 12 13" xfId="44148"/>
    <cellStyle name="常规 30 12 13" xfId="44149"/>
    <cellStyle name="常规 25 12 3" xfId="44150"/>
    <cellStyle name="常规 30 12 3" xfId="44151"/>
    <cellStyle name="常规 25 12 4" xfId="44152"/>
    <cellStyle name="常规 30 12 4" xfId="44153"/>
    <cellStyle name="常规 25 12 5" xfId="44154"/>
    <cellStyle name="常规 30 12 5" xfId="44155"/>
    <cellStyle name="常规 25 12 6" xfId="44156"/>
    <cellStyle name="常规 30 12 6" xfId="44157"/>
    <cellStyle name="常规 25 12 7 2" xfId="44158"/>
    <cellStyle name="常规 30 12 7 2" xfId="44159"/>
    <cellStyle name="常规 25 12 8 2" xfId="44160"/>
    <cellStyle name="常规 30 12 8 2" xfId="44161"/>
    <cellStyle name="常规 25 12 9" xfId="44162"/>
    <cellStyle name="常规 30 12 9" xfId="44163"/>
    <cellStyle name="常规 25 13 10" xfId="44164"/>
    <cellStyle name="常规 30 13 10" xfId="44165"/>
    <cellStyle name="常规 25 13 10 2" xfId="44166"/>
    <cellStyle name="常规 30 13 10 2" xfId="44167"/>
    <cellStyle name="常规 25 13 11" xfId="44168"/>
    <cellStyle name="常规 30 13 11" xfId="44169"/>
    <cellStyle name="常规 36 10 5 2" xfId="44170"/>
    <cellStyle name="常规 25 13 13" xfId="44171"/>
    <cellStyle name="常规 30 13 13" xfId="44172"/>
    <cellStyle name="常规 25 13 5" xfId="44173"/>
    <cellStyle name="常规 30 13 5" xfId="44174"/>
    <cellStyle name="常规 25 13 6" xfId="44175"/>
    <cellStyle name="常规 30 13 6" xfId="44176"/>
    <cellStyle name="常规 25 13 8 2" xfId="44177"/>
    <cellStyle name="常规 30 13 8 2" xfId="44178"/>
    <cellStyle name="常规 25 13 9" xfId="44179"/>
    <cellStyle name="常规 30 13 9" xfId="44180"/>
    <cellStyle name="常规 25 13 9 2" xfId="44181"/>
    <cellStyle name="常规 30 13 9 2" xfId="44182"/>
    <cellStyle name="常规 25 14 10" xfId="44183"/>
    <cellStyle name="常规 30 14 10" xfId="44184"/>
    <cellStyle name="常规 25 14 10 2" xfId="44185"/>
    <cellStyle name="常规 30 14 10 2" xfId="44186"/>
    <cellStyle name="常规 25 14 11" xfId="44187"/>
    <cellStyle name="常规 30 14 11" xfId="44188"/>
    <cellStyle name="常规 25 14 13" xfId="44189"/>
    <cellStyle name="常规 30 14 13" xfId="44190"/>
    <cellStyle name="常规 25 14 2 2" xfId="44191"/>
    <cellStyle name="常规 30 14 2 2" xfId="44192"/>
    <cellStyle name="常规 25 14 3" xfId="44193"/>
    <cellStyle name="常规 30 14 3" xfId="44194"/>
    <cellStyle name="常规 25 14 3 2" xfId="44195"/>
    <cellStyle name="常规 30 14 3 2" xfId="44196"/>
    <cellStyle name="常规 25 14 4" xfId="44197"/>
    <cellStyle name="常规 30 14 4" xfId="44198"/>
    <cellStyle name="常规 25 14 4 2" xfId="44199"/>
    <cellStyle name="常规 30 14 4 2" xfId="44200"/>
    <cellStyle name="常规 25 14 5" xfId="44201"/>
    <cellStyle name="常规 30 14 5" xfId="44202"/>
    <cellStyle name="常规 25 14 5 2" xfId="44203"/>
    <cellStyle name="常规 30 14 5 2" xfId="44204"/>
    <cellStyle name="常规 25 14 6" xfId="44205"/>
    <cellStyle name="常规 30 14 6" xfId="44206"/>
    <cellStyle name="常规 25 14 7 2" xfId="44207"/>
    <cellStyle name="常规 30 14 7 2" xfId="44208"/>
    <cellStyle name="常规 7 7 2 10" xfId="44209"/>
    <cellStyle name="常规 25 14 8 2" xfId="44210"/>
    <cellStyle name="常规 30 14 8 2" xfId="44211"/>
    <cellStyle name="常规 25 14 9" xfId="44212"/>
    <cellStyle name="常规 30 14 9" xfId="44213"/>
    <cellStyle name="常规 25 14 9 2" xfId="44214"/>
    <cellStyle name="常规 30 14 9 2" xfId="44215"/>
    <cellStyle name="常规 25 2 10 2" xfId="44216"/>
    <cellStyle name="常规 30 2 10 2" xfId="44217"/>
    <cellStyle name="常规 25 2 11" xfId="44218"/>
    <cellStyle name="常规 30 2 11" xfId="44219"/>
    <cellStyle name="常规 25 2 11 2" xfId="44220"/>
    <cellStyle name="常规 30 2 11 2" xfId="44221"/>
    <cellStyle name="常规 25 2 12" xfId="44222"/>
    <cellStyle name="常规 30 2 12" xfId="44223"/>
    <cellStyle name="常规 25 2 13" xfId="44224"/>
    <cellStyle name="常规 30 2 13" xfId="44225"/>
    <cellStyle name="常规 25 2 14" xfId="44226"/>
    <cellStyle name="常规 30 2 14" xfId="44227"/>
    <cellStyle name="常规 25 2 2 2" xfId="44228"/>
    <cellStyle name="常规 30 2 2 2" xfId="44229"/>
    <cellStyle name="常规 25 2 3" xfId="44230"/>
    <cellStyle name="常规 30 2 3" xfId="44231"/>
    <cellStyle name="常规 25 2 3 2" xfId="44232"/>
    <cellStyle name="常规 30 2 3 2" xfId="44233"/>
    <cellStyle name="常规 25 2 4" xfId="44234"/>
    <cellStyle name="常规 30 2 4" xfId="44235"/>
    <cellStyle name="常规 25 2 4 2" xfId="44236"/>
    <cellStyle name="常规 30 2 4 2" xfId="44237"/>
    <cellStyle name="常规 25 2 5 2" xfId="44238"/>
    <cellStyle name="常规 30 2 5 2" xfId="44239"/>
    <cellStyle name="常规 25 2 6" xfId="44240"/>
    <cellStyle name="常规 30 2 6" xfId="44241"/>
    <cellStyle name="常规 25 2 6 2" xfId="44242"/>
    <cellStyle name="常规 30 2 6 2" xfId="44243"/>
    <cellStyle name="常规 25 2 7 2" xfId="44244"/>
    <cellStyle name="常规 30 2 7 2" xfId="44245"/>
    <cellStyle name="常规 25 2 8" xfId="44246"/>
    <cellStyle name="常规 30 2 8" xfId="44247"/>
    <cellStyle name="常规 25 2 8 2" xfId="44248"/>
    <cellStyle name="常规 30 2 8 2" xfId="44249"/>
    <cellStyle name="常规 25 3 10 2" xfId="44250"/>
    <cellStyle name="常规 30 3 10 2" xfId="44251"/>
    <cellStyle name="常规 25 3 11" xfId="44252"/>
    <cellStyle name="常规 30 3 11" xfId="44253"/>
    <cellStyle name="常规 25 3 11 2" xfId="44254"/>
    <cellStyle name="常规 30 3 11 2" xfId="44255"/>
    <cellStyle name="常规 25 3 12" xfId="44256"/>
    <cellStyle name="常规 30 3 12" xfId="44257"/>
    <cellStyle name="常规 5 2 5 3 2" xfId="44258"/>
    <cellStyle name="常规 25 3 13" xfId="44259"/>
    <cellStyle name="常规 30 3 13" xfId="44260"/>
    <cellStyle name="常规 25 3 2" xfId="44261"/>
    <cellStyle name="常规 27 14 4 2" xfId="44262"/>
    <cellStyle name="常规 30 3 2" xfId="44263"/>
    <cellStyle name="常规 32 14 4 2" xfId="44264"/>
    <cellStyle name="常规 25 3 2 2" xfId="44265"/>
    <cellStyle name="常规 30 3 2 2" xfId="44266"/>
    <cellStyle name="常规 25 3 3" xfId="44267"/>
    <cellStyle name="常规 30 3 3" xfId="44268"/>
    <cellStyle name="常规 25 3 3 2" xfId="44269"/>
    <cellStyle name="常规 30 3 3 2" xfId="44270"/>
    <cellStyle name="常规 25 3 4" xfId="44271"/>
    <cellStyle name="常规 30 3 4" xfId="44272"/>
    <cellStyle name="常规 25 3 4 2" xfId="44273"/>
    <cellStyle name="常规 30 3 4 2" xfId="44274"/>
    <cellStyle name="常规 25 3 5 2" xfId="44275"/>
    <cellStyle name="常规 30 3 5 2" xfId="44276"/>
    <cellStyle name="常规 25 3 6" xfId="44277"/>
    <cellStyle name="常规 30 3 6" xfId="44278"/>
    <cellStyle name="常规 25 3 6 2" xfId="44279"/>
    <cellStyle name="常规 30 3 6 2" xfId="44280"/>
    <cellStyle name="常规 25 3 7 2" xfId="44281"/>
    <cellStyle name="常规 30 3 7 2" xfId="44282"/>
    <cellStyle name="常规 5 2 5 10 2" xfId="44283"/>
    <cellStyle name="常规 25 3 8" xfId="44284"/>
    <cellStyle name="常规 30 3 8" xfId="44285"/>
    <cellStyle name="常规 5 2 5 11" xfId="44286"/>
    <cellStyle name="常规 25 3 8 2" xfId="44287"/>
    <cellStyle name="常规 30 3 8 2" xfId="44288"/>
    <cellStyle name="常规 5 2 5 11 2" xfId="44289"/>
    <cellStyle name="常规 25 3 9" xfId="44290"/>
    <cellStyle name="常规 30 3 9" xfId="44291"/>
    <cellStyle name="常规 5 2 5 12" xfId="44292"/>
    <cellStyle name="常规 8 7 2 8 2" xfId="44293"/>
    <cellStyle name="常规 25 3 9 2" xfId="44294"/>
    <cellStyle name="常规 30 3 9 2" xfId="44295"/>
    <cellStyle name="常规 25 4" xfId="44296"/>
    <cellStyle name="常规 27 14 5" xfId="44297"/>
    <cellStyle name="常规 30 4" xfId="44298"/>
    <cellStyle name="常规 32 14 5" xfId="44299"/>
    <cellStyle name="常规 25 4 10" xfId="44300"/>
    <cellStyle name="常规 30 4 10" xfId="44301"/>
    <cellStyle name="常规 25 4 10 2" xfId="44302"/>
    <cellStyle name="常规 30 4 10 2" xfId="44303"/>
    <cellStyle name="常规 25 4 11" xfId="44304"/>
    <cellStyle name="常规 30 4 11" xfId="44305"/>
    <cellStyle name="常规 25 4 11 2" xfId="44306"/>
    <cellStyle name="常规 30 4 11 2" xfId="44307"/>
    <cellStyle name="常规 25 4 12" xfId="44308"/>
    <cellStyle name="常规 30 4 12" xfId="44309"/>
    <cellStyle name="常规 5 2 5 8 2" xfId="44310"/>
    <cellStyle name="常规 25 4 13" xfId="44311"/>
    <cellStyle name="常规 30 4 13" xfId="44312"/>
    <cellStyle name="常规 25 4 14" xfId="44313"/>
    <cellStyle name="常规 30 4 14" xfId="44314"/>
    <cellStyle name="常规 25 4 2" xfId="44315"/>
    <cellStyle name="常规 27 14 5 2" xfId="44316"/>
    <cellStyle name="常规 30 4 2" xfId="44317"/>
    <cellStyle name="常规 32 14 5 2" xfId="44318"/>
    <cellStyle name="常规 25 4 2 2" xfId="44319"/>
    <cellStyle name="常规 30 4 2 2" xfId="44320"/>
    <cellStyle name="常规 25 4 3" xfId="44321"/>
    <cellStyle name="常规 30 4 3" xfId="44322"/>
    <cellStyle name="常规 25 4 3 2" xfId="44323"/>
    <cellStyle name="常规 30 4 3 2" xfId="44324"/>
    <cellStyle name="常规 25 4 4" xfId="44325"/>
    <cellStyle name="常规 30 4 4" xfId="44326"/>
    <cellStyle name="常规 25 4 4 2" xfId="44327"/>
    <cellStyle name="常规 30 4 4 2" xfId="44328"/>
    <cellStyle name="常规 25 4 7 2" xfId="44329"/>
    <cellStyle name="常规 30 4 7 2" xfId="44330"/>
    <cellStyle name="常规 25 4 8 2" xfId="44331"/>
    <cellStyle name="常规 30 4 8 2" xfId="44332"/>
    <cellStyle name="常规 25 4 9 2" xfId="44333"/>
    <cellStyle name="常规 30 4 9 2" xfId="44334"/>
    <cellStyle name="常规 25 5" xfId="44335"/>
    <cellStyle name="常规 27 14 6" xfId="44336"/>
    <cellStyle name="常规 30 5" xfId="44337"/>
    <cellStyle name="常规 32 14 6" xfId="44338"/>
    <cellStyle name="常规 25 5 10 2" xfId="44339"/>
    <cellStyle name="常规 30 5 10 2" xfId="44340"/>
    <cellStyle name="常规 25 5 11" xfId="44341"/>
    <cellStyle name="常规 30 5 11" xfId="44342"/>
    <cellStyle name="常规 25 5 11 2" xfId="44343"/>
    <cellStyle name="常规 30 5 11 2" xfId="44344"/>
    <cellStyle name="常规 25 5 12" xfId="44345"/>
    <cellStyle name="常规 30 5 12" xfId="44346"/>
    <cellStyle name="常规 25 5 14" xfId="44347"/>
    <cellStyle name="常规 30 5 14" xfId="44348"/>
    <cellStyle name="常规 25 5 2" xfId="44349"/>
    <cellStyle name="常规 27 14 6 2" xfId="44350"/>
    <cellStyle name="常规 30 5 2" xfId="44351"/>
    <cellStyle name="常规 32 14 6 2" xfId="44352"/>
    <cellStyle name="常规 25 5 2 2" xfId="44353"/>
    <cellStyle name="常规 30 5 2 2" xfId="44354"/>
    <cellStyle name="常规 25 5 3" xfId="44355"/>
    <cellStyle name="常规 30 5 3" xfId="44356"/>
    <cellStyle name="常规 25 5 3 2" xfId="44357"/>
    <cellStyle name="常规 30 5 3 2" xfId="44358"/>
    <cellStyle name="常规 25 5 4" xfId="44359"/>
    <cellStyle name="常规 30 5 4" xfId="44360"/>
    <cellStyle name="常规 25 5 4 2" xfId="44361"/>
    <cellStyle name="常规 30 5 4 2" xfId="44362"/>
    <cellStyle name="常规 25 5 5 2" xfId="44363"/>
    <cellStyle name="常规 30 5 5 2" xfId="44364"/>
    <cellStyle name="常规 25 5 6" xfId="44365"/>
    <cellStyle name="常规 30 5 6" xfId="44366"/>
    <cellStyle name="常规 25 5 6 2" xfId="44367"/>
    <cellStyle name="常规 30 5 6 2" xfId="44368"/>
    <cellStyle name="常规 25 5 7 2" xfId="44369"/>
    <cellStyle name="常规 30 5 7 2" xfId="44370"/>
    <cellStyle name="常规 25 5 8" xfId="44371"/>
    <cellStyle name="常规 30 5 8" xfId="44372"/>
    <cellStyle name="常规 25 5 8 2" xfId="44373"/>
    <cellStyle name="常规 30 5 8 2" xfId="44374"/>
    <cellStyle name="常规 25 5 9" xfId="44375"/>
    <cellStyle name="常规 30 5 9" xfId="44376"/>
    <cellStyle name="常规 25 5 9 2" xfId="44377"/>
    <cellStyle name="常规 30 5 9 2" xfId="44378"/>
    <cellStyle name="常规 25 6" xfId="44379"/>
    <cellStyle name="常规 27 14 7" xfId="44380"/>
    <cellStyle name="常规 30 6" xfId="44381"/>
    <cellStyle name="常规 32 14 7" xfId="44382"/>
    <cellStyle name="常规 25 6 10 2" xfId="44383"/>
    <cellStyle name="常规 30 6 10 2" xfId="44384"/>
    <cellStyle name="常规 25 6 11" xfId="44385"/>
    <cellStyle name="常规 30 6 11" xfId="44386"/>
    <cellStyle name="常规 25 6 11 2" xfId="44387"/>
    <cellStyle name="常规 30 6 11 2" xfId="44388"/>
    <cellStyle name="常规 25 6 12" xfId="44389"/>
    <cellStyle name="常规 30 6 12" xfId="44390"/>
    <cellStyle name="常规 25 6 14" xfId="44391"/>
    <cellStyle name="常规 30 6 14" xfId="44392"/>
    <cellStyle name="常规 25 6 2" xfId="44393"/>
    <cellStyle name="常规 27 14 7 2" xfId="44394"/>
    <cellStyle name="常规 30 6 2" xfId="44395"/>
    <cellStyle name="常规 32 14 7 2" xfId="44396"/>
    <cellStyle name="常规 25 6 3" xfId="44397"/>
    <cellStyle name="常规 30 6 3" xfId="44398"/>
    <cellStyle name="常规 25 6 4" xfId="44399"/>
    <cellStyle name="常规 30 6 4" xfId="44400"/>
    <cellStyle name="常规 25 6 5" xfId="44401"/>
    <cellStyle name="常规 30 6 5" xfId="44402"/>
    <cellStyle name="常规 25 6 6" xfId="44403"/>
    <cellStyle name="常规 30 6 6" xfId="44404"/>
    <cellStyle name="常规 25 6 7 2" xfId="44405"/>
    <cellStyle name="常规 30 6 7 2" xfId="44406"/>
    <cellStyle name="常规 25 6 8" xfId="44407"/>
    <cellStyle name="常规 30 6 8" xfId="44408"/>
    <cellStyle name="常规 25 6 8 2" xfId="44409"/>
    <cellStyle name="常规 30 6 8 2" xfId="44410"/>
    <cellStyle name="常规 25 6 9" xfId="44411"/>
    <cellStyle name="常规 30 6 9" xfId="44412"/>
    <cellStyle name="常规 25 6 9 2" xfId="44413"/>
    <cellStyle name="常规 30 6 9 2" xfId="44414"/>
    <cellStyle name="常规 25 7" xfId="44415"/>
    <cellStyle name="常规 27 14 8" xfId="44416"/>
    <cellStyle name="常规 30 7" xfId="44417"/>
    <cellStyle name="常规 32 14 8" xfId="44418"/>
    <cellStyle name="常规 25 7 10 2" xfId="44419"/>
    <cellStyle name="常规 30 7 10 2" xfId="44420"/>
    <cellStyle name="常规 25 7 11" xfId="44421"/>
    <cellStyle name="常规 30 7 11" xfId="44422"/>
    <cellStyle name="常规 25 7 11 2" xfId="44423"/>
    <cellStyle name="常规 30 7 11 2" xfId="44424"/>
    <cellStyle name="常规 25 7 12" xfId="44425"/>
    <cellStyle name="常规 30 7 12" xfId="44426"/>
    <cellStyle name="常规 25 7 13" xfId="44427"/>
    <cellStyle name="常规 30 7 13" xfId="44428"/>
    <cellStyle name="常规 25 7 14" xfId="44429"/>
    <cellStyle name="常规 30 7 14" xfId="44430"/>
    <cellStyle name="常规 25 7 2" xfId="44431"/>
    <cellStyle name="常规 27 14 8 2" xfId="44432"/>
    <cellStyle name="常规 30 7 2" xfId="44433"/>
    <cellStyle name="常规 32 14 8 2" xfId="44434"/>
    <cellStyle name="常规 25 7 2 2" xfId="44435"/>
    <cellStyle name="常规 30 7 2 2" xfId="44436"/>
    <cellStyle name="常规 25 7 3" xfId="44437"/>
    <cellStyle name="常规 30 7 3" xfId="44438"/>
    <cellStyle name="常规 25 7 3 2" xfId="44439"/>
    <cellStyle name="常规 30 7 3 2" xfId="44440"/>
    <cellStyle name="常规 25 7 4" xfId="44441"/>
    <cellStyle name="常规 30 7 4" xfId="44442"/>
    <cellStyle name="常规 25 7 4 2" xfId="44443"/>
    <cellStyle name="常规 30 7 4 2" xfId="44444"/>
    <cellStyle name="常规 25 7 5" xfId="44445"/>
    <cellStyle name="常规 30 7 5" xfId="44446"/>
    <cellStyle name="常规 25 7 5 2" xfId="44447"/>
    <cellStyle name="常规 30 7 5 2" xfId="44448"/>
    <cellStyle name="常规 25 7 6" xfId="44449"/>
    <cellStyle name="常规 30 7 6" xfId="44450"/>
    <cellStyle name="常规 25 7 6 2" xfId="44451"/>
    <cellStyle name="常规 30 7 6 2" xfId="44452"/>
    <cellStyle name="常规 25 7 7 2" xfId="44453"/>
    <cellStyle name="常规 30 7 7 2" xfId="44454"/>
    <cellStyle name="常规 25 7 8" xfId="44455"/>
    <cellStyle name="常规 30 7 8" xfId="44456"/>
    <cellStyle name="常规 25 7 8 2" xfId="44457"/>
    <cellStyle name="常规 30 7 8 2" xfId="44458"/>
    <cellStyle name="常规 25 8" xfId="44459"/>
    <cellStyle name="常规 27 14 9" xfId="44460"/>
    <cellStyle name="常规 30 8" xfId="44461"/>
    <cellStyle name="常规 32 14 9" xfId="44462"/>
    <cellStyle name="常规 25 8 10 2" xfId="44463"/>
    <cellStyle name="常规 30 8 10 2" xfId="44464"/>
    <cellStyle name="常规 25 8 11" xfId="44465"/>
    <cellStyle name="常规 30 8 11" xfId="44466"/>
    <cellStyle name="常规 25 8 11 2" xfId="44467"/>
    <cellStyle name="常规 30 8 11 2" xfId="44468"/>
    <cellStyle name="常规 25 8 12" xfId="44469"/>
    <cellStyle name="常规 30 8 12" xfId="44470"/>
    <cellStyle name="常规 5 2 6 3 2" xfId="44471"/>
    <cellStyle name="常规 25 8 13" xfId="44472"/>
    <cellStyle name="常规 30 8 13" xfId="44473"/>
    <cellStyle name="常规 25 8 2" xfId="44474"/>
    <cellStyle name="常规 27 14 9 2" xfId="44475"/>
    <cellStyle name="常规 30 8 2" xfId="44476"/>
    <cellStyle name="常规 32 14 9 2" xfId="44477"/>
    <cellStyle name="常规 25 8 2 2" xfId="44478"/>
    <cellStyle name="常规 30 8 2 2" xfId="44479"/>
    <cellStyle name="常规 25 8 3" xfId="44480"/>
    <cellStyle name="常规 30 8 3" xfId="44481"/>
    <cellStyle name="常规 25 8 3 2" xfId="44482"/>
    <cellStyle name="常规 30 8 3 2" xfId="44483"/>
    <cellStyle name="常规 25 8 4" xfId="44484"/>
    <cellStyle name="常规 30 8 4" xfId="44485"/>
    <cellStyle name="常规 25 8 4 2" xfId="44486"/>
    <cellStyle name="常规 30 8 4 2" xfId="44487"/>
    <cellStyle name="常规 25 8 5" xfId="44488"/>
    <cellStyle name="常规 30 8 5" xfId="44489"/>
    <cellStyle name="常规 25 8 5 2" xfId="44490"/>
    <cellStyle name="常规 30 8 5 2" xfId="44491"/>
    <cellStyle name="常规 25 8 6" xfId="44492"/>
    <cellStyle name="常规 30 8 6" xfId="44493"/>
    <cellStyle name="常规 25 8 6 2" xfId="44494"/>
    <cellStyle name="常规 30 8 6 2" xfId="44495"/>
    <cellStyle name="常规 25 8 7 2" xfId="44496"/>
    <cellStyle name="常规 30 8 7 2" xfId="44497"/>
    <cellStyle name="常规 5 2 6 10 2" xfId="44498"/>
    <cellStyle name="常规 25 8 8" xfId="44499"/>
    <cellStyle name="常规 26 10 2" xfId="44500"/>
    <cellStyle name="常规 30 8 8" xfId="44501"/>
    <cellStyle name="常规 31 10 2" xfId="44502"/>
    <cellStyle name="常规 5 2 6 11" xfId="44503"/>
    <cellStyle name="常规 25 8 8 2" xfId="44504"/>
    <cellStyle name="常规 26 10 2 2" xfId="44505"/>
    <cellStyle name="常规 30 8 8 2" xfId="44506"/>
    <cellStyle name="常规 31 10 2 2" xfId="44507"/>
    <cellStyle name="常规 5 2 6 11 2" xfId="44508"/>
    <cellStyle name="常规 25 8 9" xfId="44509"/>
    <cellStyle name="常规 26 10 3" xfId="44510"/>
    <cellStyle name="常规 30 8 9" xfId="44511"/>
    <cellStyle name="常规 31 10 3" xfId="44512"/>
    <cellStyle name="常规 5 2 6 12" xfId="44513"/>
    <cellStyle name="常规 25 8 9 2" xfId="44514"/>
    <cellStyle name="常规 26 10 3 2" xfId="44515"/>
    <cellStyle name="常规 30 8 9 2" xfId="44516"/>
    <cellStyle name="常规 31 10 3 2" xfId="44517"/>
    <cellStyle name="常规 25 9" xfId="44518"/>
    <cellStyle name="常规 30 9" xfId="44519"/>
    <cellStyle name="常规 25 9 10" xfId="44520"/>
    <cellStyle name="常规 30 9 10" xfId="44521"/>
    <cellStyle name="常规 25 9 10 2" xfId="44522"/>
    <cellStyle name="常规 30 9 10 2" xfId="44523"/>
    <cellStyle name="常规 25 9 11" xfId="44524"/>
    <cellStyle name="常规 30 9 11" xfId="44525"/>
    <cellStyle name="常规 25 9 12" xfId="44526"/>
    <cellStyle name="常规 30 9 12" xfId="44527"/>
    <cellStyle name="常规 5 2 6 8 2" xfId="44528"/>
    <cellStyle name="常规 25 9 13" xfId="44529"/>
    <cellStyle name="常规 30 9 13" xfId="44530"/>
    <cellStyle name="常规 25 9 2" xfId="44531"/>
    <cellStyle name="常规 30 9 2" xfId="44532"/>
    <cellStyle name="常规 25 9 2 2" xfId="44533"/>
    <cellStyle name="常规 30 9 2 2" xfId="44534"/>
    <cellStyle name="常规 25 9 3" xfId="44535"/>
    <cellStyle name="常规 30 9 3" xfId="44536"/>
    <cellStyle name="常规 25 9 3 2" xfId="44537"/>
    <cellStyle name="常规 30 9 3 2" xfId="44538"/>
    <cellStyle name="常规 25 9 4" xfId="44539"/>
    <cellStyle name="常规 30 9 4" xfId="44540"/>
    <cellStyle name="常规 25 9 4 2" xfId="44541"/>
    <cellStyle name="常规 30 9 4 2" xfId="44542"/>
    <cellStyle name="常规 25 9 5" xfId="44543"/>
    <cellStyle name="常规 30 9 5" xfId="44544"/>
    <cellStyle name="常规 25 9 6" xfId="44545"/>
    <cellStyle name="常规 30 9 6" xfId="44546"/>
    <cellStyle name="常规 25 9 6 2" xfId="44547"/>
    <cellStyle name="常规 30 9 6 2" xfId="44548"/>
    <cellStyle name="常规 25 9 7 2" xfId="44549"/>
    <cellStyle name="常规 30 9 7 2" xfId="44550"/>
    <cellStyle name="常规 25 9 8 2" xfId="44551"/>
    <cellStyle name="常规 26 11 2 2" xfId="44552"/>
    <cellStyle name="常规 30 9 8 2" xfId="44553"/>
    <cellStyle name="常规 31 11 2 2" xfId="44554"/>
    <cellStyle name="常规 25 9 9" xfId="44555"/>
    <cellStyle name="常规 26 11 3" xfId="44556"/>
    <cellStyle name="常规 30 9 9" xfId="44557"/>
    <cellStyle name="常规 31 11 3" xfId="44558"/>
    <cellStyle name="常规 25 9 9 2" xfId="44559"/>
    <cellStyle name="常规 26 11 3 2" xfId="44560"/>
    <cellStyle name="常规 30 9 9 2" xfId="44561"/>
    <cellStyle name="常规 31 11 3 2" xfId="44562"/>
    <cellStyle name="常规 26 10" xfId="44563"/>
    <cellStyle name="常规 31 10" xfId="44564"/>
    <cellStyle name="常规 26 10 10" xfId="44565"/>
    <cellStyle name="常规 31 10 10" xfId="44566"/>
    <cellStyle name="常规 26 10 10 2" xfId="44567"/>
    <cellStyle name="常规 31 10 10 2" xfId="44568"/>
    <cellStyle name="常规 26 10 11" xfId="44569"/>
    <cellStyle name="常规 31 10 11" xfId="44570"/>
    <cellStyle name="常规 26 10 11 2" xfId="44571"/>
    <cellStyle name="常规 31 10 11 2" xfId="44572"/>
    <cellStyle name="常规 26 10 12" xfId="44573"/>
    <cellStyle name="常规 31 10 12" xfId="44574"/>
    <cellStyle name="常规 26 10 13" xfId="44575"/>
    <cellStyle name="常规 31 10 13" xfId="44576"/>
    <cellStyle name="常规 26 10 14" xfId="44577"/>
    <cellStyle name="常规 31 10 14" xfId="44578"/>
    <cellStyle name="常规 26 10 4" xfId="44579"/>
    <cellStyle name="常规 31 10 4" xfId="44580"/>
    <cellStyle name="常规 5 2 6 13" xfId="44581"/>
    <cellStyle name="常规 26 10 4 2" xfId="44582"/>
    <cellStyle name="常规 31 10 4 2" xfId="44583"/>
    <cellStyle name="常规 26 10 5" xfId="44584"/>
    <cellStyle name="常规 31 10 5" xfId="44585"/>
    <cellStyle name="常规 5 2 6 14" xfId="44586"/>
    <cellStyle name="常规 26 10 5 2" xfId="44587"/>
    <cellStyle name="常规 31 10 5 2" xfId="44588"/>
    <cellStyle name="常规 26 10 6" xfId="44589"/>
    <cellStyle name="常规 31 10 6" xfId="44590"/>
    <cellStyle name="常规 26 10 6 2" xfId="44591"/>
    <cellStyle name="常规 31 10 6 2" xfId="44592"/>
    <cellStyle name="常规 26 10 7" xfId="44593"/>
    <cellStyle name="常规 31 10 7" xfId="44594"/>
    <cellStyle name="常规 26 10 7 2" xfId="44595"/>
    <cellStyle name="常规 31 10 7 2" xfId="44596"/>
    <cellStyle name="常规 26 10 8 2" xfId="44597"/>
    <cellStyle name="常规 31 10 8 2" xfId="44598"/>
    <cellStyle name="常规 26 10 9" xfId="44599"/>
    <cellStyle name="常规 31 10 9" xfId="44600"/>
    <cellStyle name="常规 26 10 9 2" xfId="44601"/>
    <cellStyle name="常规 31 10 9 2" xfId="44602"/>
    <cellStyle name="常规 26 11 10" xfId="44603"/>
    <cellStyle name="常规 31 11 10" xfId="44604"/>
    <cellStyle name="常规 26 11 10 2" xfId="44605"/>
    <cellStyle name="常规 31 11 10 2" xfId="44606"/>
    <cellStyle name="常规 26 11 11" xfId="44607"/>
    <cellStyle name="常规 31 11 11" xfId="44608"/>
    <cellStyle name="常规 26 11 11 2" xfId="44609"/>
    <cellStyle name="常规 31 11 11 2" xfId="44610"/>
    <cellStyle name="常规 26 11 12" xfId="44611"/>
    <cellStyle name="常规 31 11 12" xfId="44612"/>
    <cellStyle name="常规 26 11 13" xfId="44613"/>
    <cellStyle name="常规 31 11 13" xfId="44614"/>
    <cellStyle name="常规 26 11 14" xfId="44615"/>
    <cellStyle name="常规 31 11 14" xfId="44616"/>
    <cellStyle name="常规 26 11 4" xfId="44617"/>
    <cellStyle name="常规 31 11 4" xfId="44618"/>
    <cellStyle name="常规 26 11 5" xfId="44619"/>
    <cellStyle name="常规 31 11 5" xfId="44620"/>
    <cellStyle name="常规 26 11 5 2" xfId="44621"/>
    <cellStyle name="常规 31 11 5 2" xfId="44622"/>
    <cellStyle name="常规 26 11 6" xfId="44623"/>
    <cellStyle name="常规 31 11 6" xfId="44624"/>
    <cellStyle name="常规 26 11 6 2" xfId="44625"/>
    <cellStyle name="常规 31 11 6 2" xfId="44626"/>
    <cellStyle name="常规 26 11 7" xfId="44627"/>
    <cellStyle name="常规 31 11 7" xfId="44628"/>
    <cellStyle name="常规 26 11 7 2" xfId="44629"/>
    <cellStyle name="常规 31 11 7 2" xfId="44630"/>
    <cellStyle name="常规 26 11 8 2" xfId="44631"/>
    <cellStyle name="常规 31 11 8 2" xfId="44632"/>
    <cellStyle name="常规 26 11 9" xfId="44633"/>
    <cellStyle name="常规 31 11 9" xfId="44634"/>
    <cellStyle name="常规 26 12 3" xfId="44635"/>
    <cellStyle name="常规 31 12 3" xfId="44636"/>
    <cellStyle name="常规 26 12 4" xfId="44637"/>
    <cellStyle name="常规 31 12 4" xfId="44638"/>
    <cellStyle name="常规 26 12 5" xfId="44639"/>
    <cellStyle name="常规 31 12 5" xfId="44640"/>
    <cellStyle name="常规 26 12 6" xfId="44641"/>
    <cellStyle name="常规 31 12 6" xfId="44642"/>
    <cellStyle name="常规 26 12 7" xfId="44643"/>
    <cellStyle name="常规 31 12 7" xfId="44644"/>
    <cellStyle name="常规 26 12 7 2" xfId="44645"/>
    <cellStyle name="常规 31 12 7 2" xfId="44646"/>
    <cellStyle name="常规 26 12 8 2" xfId="44647"/>
    <cellStyle name="常规 31 12 8 2" xfId="44648"/>
    <cellStyle name="常规 26 12 9" xfId="44649"/>
    <cellStyle name="常规 31 12 9" xfId="44650"/>
    <cellStyle name="常规 26 12 9 2" xfId="44651"/>
    <cellStyle name="常规 31 12 9 2" xfId="44652"/>
    <cellStyle name="常规 26 13 10" xfId="44653"/>
    <cellStyle name="常规 31 13 10" xfId="44654"/>
    <cellStyle name="常规 26 13 10 2" xfId="44655"/>
    <cellStyle name="常规 31 13 10 2" xfId="44656"/>
    <cellStyle name="常规 26 13 11" xfId="44657"/>
    <cellStyle name="常规 31 13 11" xfId="44658"/>
    <cellStyle name="常规 26 13 11 2" xfId="44659"/>
    <cellStyle name="常规 31 13 11 2" xfId="44660"/>
    <cellStyle name="常规 26 13 12" xfId="44661"/>
    <cellStyle name="常规 31 13 12" xfId="44662"/>
    <cellStyle name="常规 26 13 13" xfId="44663"/>
    <cellStyle name="常规 31 13 13" xfId="44664"/>
    <cellStyle name="常规 26 13 14" xfId="44665"/>
    <cellStyle name="常规 31 13 14" xfId="44666"/>
    <cellStyle name="常规 26 13 2" xfId="44667"/>
    <cellStyle name="常规 31 13 2" xfId="44668"/>
    <cellStyle name="常规 26 13 2 2" xfId="44669"/>
    <cellStyle name="常规 31 13 2 2" xfId="44670"/>
    <cellStyle name="常规 26 13 3" xfId="44671"/>
    <cellStyle name="常规 31 13 3" xfId="44672"/>
    <cellStyle name="常规 26 13 4" xfId="44673"/>
    <cellStyle name="常规 31 13 4" xfId="44674"/>
    <cellStyle name="常规 26 13 5" xfId="44675"/>
    <cellStyle name="常规 31 13 5" xfId="44676"/>
    <cellStyle name="常规 26 13 6" xfId="44677"/>
    <cellStyle name="常规 31 13 6" xfId="44678"/>
    <cellStyle name="常规 26 13 7" xfId="44679"/>
    <cellStyle name="常规 31 13 7" xfId="44680"/>
    <cellStyle name="常规 26 13 8 2" xfId="44681"/>
    <cellStyle name="常规 31 13 8 2" xfId="44682"/>
    <cellStyle name="常规 26 13 9" xfId="44683"/>
    <cellStyle name="常规 31 13 9" xfId="44684"/>
    <cellStyle name="常规 26 13 9 2" xfId="44685"/>
    <cellStyle name="常规 31 13 9 2" xfId="44686"/>
    <cellStyle name="常规 26 14 10" xfId="44687"/>
    <cellStyle name="常规 31 14 10" xfId="44688"/>
    <cellStyle name="常规 26 14 10 2" xfId="44689"/>
    <cellStyle name="常规 31 14 10 2" xfId="44690"/>
    <cellStyle name="常规 26 14 11" xfId="44691"/>
    <cellStyle name="常规 31 14 11" xfId="44692"/>
    <cellStyle name="常规 26 14 11 2" xfId="44693"/>
    <cellStyle name="常规 31 14 11 2" xfId="44694"/>
    <cellStyle name="常规 26 14 12" xfId="44695"/>
    <cellStyle name="常规 31 14 12" xfId="44696"/>
    <cellStyle name="常规 26 14 13" xfId="44697"/>
    <cellStyle name="常规 31 14 13" xfId="44698"/>
    <cellStyle name="常规 26 14 2" xfId="44699"/>
    <cellStyle name="常规 31 14 2" xfId="44700"/>
    <cellStyle name="常规 26 14 2 2" xfId="44701"/>
    <cellStyle name="常规 31 14 2 2" xfId="44702"/>
    <cellStyle name="常规 26 14 3" xfId="44703"/>
    <cellStyle name="常规 31 14 3" xfId="44704"/>
    <cellStyle name="常规 26 14 3 2" xfId="44705"/>
    <cellStyle name="常规 31 14 3 2" xfId="44706"/>
    <cellStyle name="常规 26 14 5" xfId="44707"/>
    <cellStyle name="常规 31 14 5" xfId="44708"/>
    <cellStyle name="常规 26 14 5 2" xfId="44709"/>
    <cellStyle name="常规 31 14 5 2" xfId="44710"/>
    <cellStyle name="常规 5 2 2 7" xfId="44711"/>
    <cellStyle name="常规 26 14 6" xfId="44712"/>
    <cellStyle name="常规 31 14 6" xfId="44713"/>
    <cellStyle name="常规 26 14 7" xfId="44714"/>
    <cellStyle name="常规 31 14 7" xfId="44715"/>
    <cellStyle name="常规 26 14 7 2" xfId="44716"/>
    <cellStyle name="常规 31 14 7 2" xfId="44717"/>
    <cellStyle name="常规 5 2 4 7" xfId="44718"/>
    <cellStyle name="常规 8 7 2 10" xfId="44719"/>
    <cellStyle name="常规 26 14 8 2" xfId="44720"/>
    <cellStyle name="常规 31 14 8 2" xfId="44721"/>
    <cellStyle name="常规 5 2 5 7" xfId="44722"/>
    <cellStyle name="常规 26 14 9" xfId="44723"/>
    <cellStyle name="常规 31 14 9" xfId="44724"/>
    <cellStyle name="常规 26 2 10" xfId="44725"/>
    <cellStyle name="常规 31 2 10" xfId="44726"/>
    <cellStyle name="常规 26 2 10 2" xfId="44727"/>
    <cellStyle name="常规 31 2 10 2" xfId="44728"/>
    <cellStyle name="常规 26 2 11" xfId="44729"/>
    <cellStyle name="常规 31 2 11" xfId="44730"/>
    <cellStyle name="常规 26 2 11 2" xfId="44731"/>
    <cellStyle name="常规 31 2 11 2" xfId="44732"/>
    <cellStyle name="常规 26 2 12" xfId="44733"/>
    <cellStyle name="常规 31 2 12" xfId="44734"/>
    <cellStyle name="常规 26 2 13" xfId="44735"/>
    <cellStyle name="常规 31 2 13" xfId="44736"/>
    <cellStyle name="常规 26 2 14" xfId="44737"/>
    <cellStyle name="常规 31 2 14" xfId="44738"/>
    <cellStyle name="常规 26 2 2 2" xfId="44739"/>
    <cellStyle name="常规 31 2 2 2" xfId="44740"/>
    <cellStyle name="常规 26 2 3" xfId="44741"/>
    <cellStyle name="常规 31 2 3" xfId="44742"/>
    <cellStyle name="常规 26 2 3 2" xfId="44743"/>
    <cellStyle name="常规 31 2 3 2" xfId="44744"/>
    <cellStyle name="常规 26 2 4" xfId="44745"/>
    <cellStyle name="常规 31 2 4" xfId="44746"/>
    <cellStyle name="常规 26 2 4 2" xfId="44747"/>
    <cellStyle name="常规 31 2 4 2" xfId="44748"/>
    <cellStyle name="常规 26 2 5 2" xfId="44749"/>
    <cellStyle name="常规 31 2 5 2" xfId="44750"/>
    <cellStyle name="常规 26 2 6 2" xfId="44751"/>
    <cellStyle name="常规 31 2 6 2" xfId="44752"/>
    <cellStyle name="常规 26 2 7 2" xfId="44753"/>
    <cellStyle name="常规 31 2 7 2" xfId="44754"/>
    <cellStyle name="常规 26 2 8" xfId="44755"/>
    <cellStyle name="常规 31 2 8" xfId="44756"/>
    <cellStyle name="常规 26 2 8 2" xfId="44757"/>
    <cellStyle name="常规 31 2 8 2" xfId="44758"/>
    <cellStyle name="常规 26 2 9" xfId="44759"/>
    <cellStyle name="常规 31 2 9" xfId="44760"/>
    <cellStyle name="常规 26 2 9 2" xfId="44761"/>
    <cellStyle name="常规 31 2 9 2" xfId="44762"/>
    <cellStyle name="常规 26 3 10" xfId="44763"/>
    <cellStyle name="常规 31 3 10" xfId="44764"/>
    <cellStyle name="常规 26 3 11" xfId="44765"/>
    <cellStyle name="常规 31 3 11" xfId="44766"/>
    <cellStyle name="常规 26 3 11 2" xfId="44767"/>
    <cellStyle name="常规 31 3 11 2" xfId="44768"/>
    <cellStyle name="常规 26 3 13" xfId="44769"/>
    <cellStyle name="常规 31 3 13" xfId="44770"/>
    <cellStyle name="常规 26 3 14" xfId="44771"/>
    <cellStyle name="常规 31 3 14" xfId="44772"/>
    <cellStyle name="常规 26 3 2" xfId="44773"/>
    <cellStyle name="常规 31 3 2" xfId="44774"/>
    <cellStyle name="常规 26 3 2 2" xfId="44775"/>
    <cellStyle name="常规 31 3 2 2" xfId="44776"/>
    <cellStyle name="常规 26 3 3" xfId="44777"/>
    <cellStyle name="常规 31 3 3" xfId="44778"/>
    <cellStyle name="常规 26 3 3 2" xfId="44779"/>
    <cellStyle name="常规 31 3 3 2" xfId="44780"/>
    <cellStyle name="常规 26 3 4" xfId="44781"/>
    <cellStyle name="常规 31 3 4" xfId="44782"/>
    <cellStyle name="常规 26 3 4 2" xfId="44783"/>
    <cellStyle name="常规 31 3 4 2" xfId="44784"/>
    <cellStyle name="常规 26 3 5 2" xfId="44785"/>
    <cellStyle name="常规 31 3 5 2" xfId="44786"/>
    <cellStyle name="常规 26 3 6" xfId="44787"/>
    <cellStyle name="常规 31 3 6" xfId="44788"/>
    <cellStyle name="常规 26 3 6 2" xfId="44789"/>
    <cellStyle name="常规 31 3 6 2" xfId="44790"/>
    <cellStyle name="常规 26 3 9 2" xfId="44791"/>
    <cellStyle name="常规 31 3 9 2" xfId="44792"/>
    <cellStyle name="常规 26 4" xfId="44793"/>
    <cellStyle name="常规 31 4" xfId="44794"/>
    <cellStyle name="常规 26 4 10" xfId="44795"/>
    <cellStyle name="常规 31 4 10" xfId="44796"/>
    <cellStyle name="常规 26 4 10 2" xfId="44797"/>
    <cellStyle name="常规 31 4 10 2" xfId="44798"/>
    <cellStyle name="常规 26 4 11" xfId="44799"/>
    <cellStyle name="常规 31 4 11" xfId="44800"/>
    <cellStyle name="常规 26 4 11 2" xfId="44801"/>
    <cellStyle name="常规 31 4 11 2" xfId="44802"/>
    <cellStyle name="常规 26 4 14" xfId="44803"/>
    <cellStyle name="常规 31 4 14" xfId="44804"/>
    <cellStyle name="常规 26 4 2" xfId="44805"/>
    <cellStyle name="常规 31 4 2" xfId="44806"/>
    <cellStyle name="常规 26 4 2 2" xfId="44807"/>
    <cellStyle name="常规 31 4 2 2" xfId="44808"/>
    <cellStyle name="常规 26 4 3" xfId="44809"/>
    <cellStyle name="常规 31 4 3" xfId="44810"/>
    <cellStyle name="常规 26 4 3 2" xfId="44811"/>
    <cellStyle name="常规 31 4 3 2" xfId="44812"/>
    <cellStyle name="常规 26 4 4" xfId="44813"/>
    <cellStyle name="常规 31 4 4" xfId="44814"/>
    <cellStyle name="常规 26 4 4 2" xfId="44815"/>
    <cellStyle name="常规 31 4 4 2" xfId="44816"/>
    <cellStyle name="常规 26 4 5 2" xfId="44817"/>
    <cellStyle name="常规 31 4 5 2" xfId="44818"/>
    <cellStyle name="常规 26 4 6" xfId="44819"/>
    <cellStyle name="常规 31 4 6" xfId="44820"/>
    <cellStyle name="常规 26 4 6 2" xfId="44821"/>
    <cellStyle name="常规 31 4 6 2" xfId="44822"/>
    <cellStyle name="常规 26 4 7 2" xfId="44823"/>
    <cellStyle name="常规 31 4 7 2" xfId="44824"/>
    <cellStyle name="常规 26 4 8" xfId="44825"/>
    <cellStyle name="常规 31 4 8" xfId="44826"/>
    <cellStyle name="常规 26 4 8 2" xfId="44827"/>
    <cellStyle name="常规 31 4 8 2" xfId="44828"/>
    <cellStyle name="常规 26 4 9" xfId="44829"/>
    <cellStyle name="常规 31 4 9" xfId="44830"/>
    <cellStyle name="常规 26 4 9 2" xfId="44831"/>
    <cellStyle name="常规 31 4 9 2" xfId="44832"/>
    <cellStyle name="常规 26 5" xfId="44833"/>
    <cellStyle name="常规 31 5" xfId="44834"/>
    <cellStyle name="常规 26 5 10" xfId="44835"/>
    <cellStyle name="常规 31 5 10" xfId="44836"/>
    <cellStyle name="常规 26 5 10 2" xfId="44837"/>
    <cellStyle name="常规 31 5 10 2" xfId="44838"/>
    <cellStyle name="常规 26 5 11" xfId="44839"/>
    <cellStyle name="常规 31 5 11" xfId="44840"/>
    <cellStyle name="常规 26 5 11 2" xfId="44841"/>
    <cellStyle name="常规 31 5 11 2" xfId="44842"/>
    <cellStyle name="常规 26 5 12" xfId="44843"/>
    <cellStyle name="常规 31 5 12" xfId="44844"/>
    <cellStyle name="常规 26 5 13" xfId="44845"/>
    <cellStyle name="常规 31 5 13" xfId="44846"/>
    <cellStyle name="常规 26 5 2" xfId="44847"/>
    <cellStyle name="常规 31 5 2" xfId="44848"/>
    <cellStyle name="常规 26 5 5 2" xfId="44849"/>
    <cellStyle name="常规 31 5 5 2" xfId="44850"/>
    <cellStyle name="常规 26 5 6 2" xfId="44851"/>
    <cellStyle name="常规 31 5 6 2" xfId="44852"/>
    <cellStyle name="常规 26 5 8" xfId="44853"/>
    <cellStyle name="常规 31 5 8" xfId="44854"/>
    <cellStyle name="常规 26 5 8 2" xfId="44855"/>
    <cellStyle name="常规 31 5 8 2" xfId="44856"/>
    <cellStyle name="常规 26 5 9" xfId="44857"/>
    <cellStyle name="常规 31 5 9" xfId="44858"/>
    <cellStyle name="常规 26 5 9 2" xfId="44859"/>
    <cellStyle name="常规 31 5 9 2" xfId="44860"/>
    <cellStyle name="常规 26 6" xfId="44861"/>
    <cellStyle name="常规 31 6" xfId="44862"/>
    <cellStyle name="常规 26 6 10 2" xfId="44863"/>
    <cellStyle name="常规 31 6 10 2" xfId="44864"/>
    <cellStyle name="常规 26 6 11" xfId="44865"/>
    <cellStyle name="常规 31 6 11" xfId="44866"/>
    <cellStyle name="常规 26 6 11 2" xfId="44867"/>
    <cellStyle name="常规 31 6 11 2" xfId="44868"/>
    <cellStyle name="常规 26 6 12" xfId="44869"/>
    <cellStyle name="常规 31 6 12" xfId="44870"/>
    <cellStyle name="常规 26 6 13" xfId="44871"/>
    <cellStyle name="常规 31 6 13" xfId="44872"/>
    <cellStyle name="常规 26 6 2" xfId="44873"/>
    <cellStyle name="常规 31 6 2" xfId="44874"/>
    <cellStyle name="常规 26 6 3" xfId="44875"/>
    <cellStyle name="常规 31 6 3" xfId="44876"/>
    <cellStyle name="常规 26 6 3 2" xfId="44877"/>
    <cellStyle name="常规 31 6 3 2" xfId="44878"/>
    <cellStyle name="常规 26 6 4" xfId="44879"/>
    <cellStyle name="常规 31 6 4" xfId="44880"/>
    <cellStyle name="常规 26 6 4 2" xfId="44881"/>
    <cellStyle name="常规 31 6 4 2" xfId="44882"/>
    <cellStyle name="常规 26 6 5" xfId="44883"/>
    <cellStyle name="常规 31 6 5" xfId="44884"/>
    <cellStyle name="常规 26 6 5 2" xfId="44885"/>
    <cellStyle name="常规 31 6 5 2" xfId="44886"/>
    <cellStyle name="常规 26 6 6" xfId="44887"/>
    <cellStyle name="常规 31 6 6" xfId="44888"/>
    <cellStyle name="常规 26 6 7 2" xfId="44889"/>
    <cellStyle name="常规 31 6 7 2" xfId="44890"/>
    <cellStyle name="常规 26 6 8" xfId="44891"/>
    <cellStyle name="常规 31 6 8" xfId="44892"/>
    <cellStyle name="常规 26 6 8 2" xfId="44893"/>
    <cellStyle name="常规 31 6 8 2" xfId="44894"/>
    <cellStyle name="常规 26 6 9" xfId="44895"/>
    <cellStyle name="常规 31 6 9" xfId="44896"/>
    <cellStyle name="常规 26 6 9 2" xfId="44897"/>
    <cellStyle name="常规 31 6 9 2" xfId="44898"/>
    <cellStyle name="常规 26 7 10" xfId="44899"/>
    <cellStyle name="常规 31 7 10" xfId="44900"/>
    <cellStyle name="常规 26 7 10 2" xfId="44901"/>
    <cellStyle name="常规 31 7 10 2" xfId="44902"/>
    <cellStyle name="常规 26 7 11" xfId="44903"/>
    <cellStyle name="常规 31 7 11" xfId="44904"/>
    <cellStyle name="常规 26 7 11 2" xfId="44905"/>
    <cellStyle name="常规 31 7 11 2" xfId="44906"/>
    <cellStyle name="常规 26 8" xfId="44907"/>
    <cellStyle name="常规 31 8" xfId="44908"/>
    <cellStyle name="常规 26 8 10" xfId="44909"/>
    <cellStyle name="常规 31 8 10" xfId="44910"/>
    <cellStyle name="常规 26 8 10 2" xfId="44911"/>
    <cellStyle name="常规 31 8 10 2" xfId="44912"/>
    <cellStyle name="常规 26 8 11" xfId="44913"/>
    <cellStyle name="常规 31 8 11" xfId="44914"/>
    <cellStyle name="常规 26 8 11 2" xfId="44915"/>
    <cellStyle name="常规 31 8 11 2" xfId="44916"/>
    <cellStyle name="常规 26 8 2" xfId="44917"/>
    <cellStyle name="常规 31 8 2" xfId="44918"/>
    <cellStyle name="常规 26 8 2 2" xfId="44919"/>
    <cellStyle name="常规 31 8 2 2" xfId="44920"/>
    <cellStyle name="常规 26 8 3" xfId="44921"/>
    <cellStyle name="常规 31 8 3" xfId="44922"/>
    <cellStyle name="常规 26 8 3 2" xfId="44923"/>
    <cellStyle name="常规 31 8 3 2" xfId="44924"/>
    <cellStyle name="常规 26 8 4" xfId="44925"/>
    <cellStyle name="常规 31 8 4" xfId="44926"/>
    <cellStyle name="常规 26 8 4 2" xfId="44927"/>
    <cellStyle name="常规 31 8 4 2" xfId="44928"/>
    <cellStyle name="常规 26 8 5" xfId="44929"/>
    <cellStyle name="常规 31 8 5" xfId="44930"/>
    <cellStyle name="常规 26 8 5 2" xfId="44931"/>
    <cellStyle name="常规 31 8 5 2" xfId="44932"/>
    <cellStyle name="常规 26 8 6" xfId="44933"/>
    <cellStyle name="常规 31 8 6" xfId="44934"/>
    <cellStyle name="常规 26 8 6 2" xfId="44935"/>
    <cellStyle name="常规 31 8 6 2" xfId="44936"/>
    <cellStyle name="常规 26 8 9 2" xfId="44937"/>
    <cellStyle name="常规 31 8 9 2" xfId="44938"/>
    <cellStyle name="常规 26 9" xfId="44939"/>
    <cellStyle name="常规 31 9" xfId="44940"/>
    <cellStyle name="常规 26 9 10" xfId="44941"/>
    <cellStyle name="常规 31 9 10" xfId="44942"/>
    <cellStyle name="常规 26 9 10 2" xfId="44943"/>
    <cellStyle name="常规 31 9 10 2" xfId="44944"/>
    <cellStyle name="常规 26 9 11" xfId="44945"/>
    <cellStyle name="常规 31 9 11" xfId="44946"/>
    <cellStyle name="常规 26 9 11 2" xfId="44947"/>
    <cellStyle name="常规 31 9 11 2" xfId="44948"/>
    <cellStyle name="常规 26 9 2" xfId="44949"/>
    <cellStyle name="常规 31 9 2" xfId="44950"/>
    <cellStyle name="常规 26 9 2 2" xfId="44951"/>
    <cellStyle name="常规 31 9 2 2" xfId="44952"/>
    <cellStyle name="常规 26 9 3" xfId="44953"/>
    <cellStyle name="常规 31 9 3" xfId="44954"/>
    <cellStyle name="常规 26 9 3 2" xfId="44955"/>
    <cellStyle name="常规 31 9 3 2" xfId="44956"/>
    <cellStyle name="常规 26 9 4" xfId="44957"/>
    <cellStyle name="常规 31 9 4" xfId="44958"/>
    <cellStyle name="常规 26 9 4 2" xfId="44959"/>
    <cellStyle name="常规 31 9 4 2" xfId="44960"/>
    <cellStyle name="常规 26 9 5" xfId="44961"/>
    <cellStyle name="常规 31 9 5" xfId="44962"/>
    <cellStyle name="常规 26 9 6" xfId="44963"/>
    <cellStyle name="常规 31 9 6" xfId="44964"/>
    <cellStyle name="常规 26 9 6 2" xfId="44965"/>
    <cellStyle name="常规 31 9 6 2" xfId="44966"/>
    <cellStyle name="常规 26 9 7 2" xfId="44967"/>
    <cellStyle name="常规 31 9 7 2" xfId="44968"/>
    <cellStyle name="常规 26 9 8" xfId="44969"/>
    <cellStyle name="常规 31 9 8" xfId="44970"/>
    <cellStyle name="常规 26 9 8 2" xfId="44971"/>
    <cellStyle name="常规 31 9 8 2" xfId="44972"/>
    <cellStyle name="常规 26 9 9" xfId="44973"/>
    <cellStyle name="常规 31 9 9" xfId="44974"/>
    <cellStyle name="常规 26 9 9 2" xfId="44975"/>
    <cellStyle name="常规 31 9 9 2" xfId="44976"/>
    <cellStyle name="常规 27 10 10" xfId="44977"/>
    <cellStyle name="常规 32 10 10" xfId="44978"/>
    <cellStyle name="常规 27 10 10 2" xfId="44979"/>
    <cellStyle name="常规 32 10 10 2" xfId="44980"/>
    <cellStyle name="常规 27 10 11" xfId="44981"/>
    <cellStyle name="常规 32 10 11" xfId="44982"/>
    <cellStyle name="常规 27 10 11 2" xfId="44983"/>
    <cellStyle name="常规 32 10 11 2" xfId="44984"/>
    <cellStyle name="常规 27 10 12" xfId="44985"/>
    <cellStyle name="常规 32 10 12" xfId="44986"/>
    <cellStyle name="常规 27 10 13" xfId="44987"/>
    <cellStyle name="常规 32 10 13" xfId="44988"/>
    <cellStyle name="常规 27 10 14" xfId="44989"/>
    <cellStyle name="常规 32 10 14" xfId="44990"/>
    <cellStyle name="常规 27 10 2" xfId="44991"/>
    <cellStyle name="常规 32 10 2" xfId="44992"/>
    <cellStyle name="常规 35 8 8" xfId="44993"/>
    <cellStyle name="常规 27 10 2 2" xfId="44994"/>
    <cellStyle name="常规 32 10 2 2" xfId="44995"/>
    <cellStyle name="常规 35 8 8 2" xfId="44996"/>
    <cellStyle name="常规 27 11 10" xfId="44997"/>
    <cellStyle name="常规 32 11 10" xfId="44998"/>
    <cellStyle name="常规 5 2 5" xfId="44999"/>
    <cellStyle name="常规 27 11 10 2" xfId="45000"/>
    <cellStyle name="常规 32 11 10 2" xfId="45001"/>
    <cellStyle name="常规 5 2 5 2" xfId="45002"/>
    <cellStyle name="常规 27 11 11" xfId="45003"/>
    <cellStyle name="常规 32 11 11" xfId="45004"/>
    <cellStyle name="常规 5 2 6" xfId="45005"/>
    <cellStyle name="常规 27 11 11 2" xfId="45006"/>
    <cellStyle name="常规 32 11 11 2" xfId="45007"/>
    <cellStyle name="常规 5 2 6 2" xfId="45008"/>
    <cellStyle name="常规 27 11 12" xfId="45009"/>
    <cellStyle name="常规 32 11 12" xfId="45010"/>
    <cellStyle name="常规 5 2 7" xfId="45011"/>
    <cellStyle name="常规 27 11 13" xfId="45012"/>
    <cellStyle name="常规 32 11 13" xfId="45013"/>
    <cellStyle name="常规 5 2 8" xfId="45014"/>
    <cellStyle name="常规 27 11 14" xfId="45015"/>
    <cellStyle name="常规 32 11 14" xfId="45016"/>
    <cellStyle name="常规 5 2 9" xfId="45017"/>
    <cellStyle name="常规 27 13 10" xfId="45018"/>
    <cellStyle name="常规 32 13 10" xfId="45019"/>
    <cellStyle name="常规 27 13 11" xfId="45020"/>
    <cellStyle name="常规 32 13 11" xfId="45021"/>
    <cellStyle name="常规 27 13 13" xfId="45022"/>
    <cellStyle name="常规 32 13 13" xfId="45023"/>
    <cellStyle name="常规 27 13 14" xfId="45024"/>
    <cellStyle name="常规 32 13 14" xfId="45025"/>
    <cellStyle name="常规 27 14 10" xfId="45026"/>
    <cellStyle name="常规 32 14 10" xfId="45027"/>
    <cellStyle name="常规 27 14 11" xfId="45028"/>
    <cellStyle name="常规 32 14 11" xfId="45029"/>
    <cellStyle name="常规 27 14 13" xfId="45030"/>
    <cellStyle name="常规 32 14 13" xfId="45031"/>
    <cellStyle name="常规 27 14 14" xfId="45032"/>
    <cellStyle name="常规 32 14 14" xfId="45033"/>
    <cellStyle name="常规 27 2 10" xfId="45034"/>
    <cellStyle name="常规 32 2 10" xfId="45035"/>
    <cellStyle name="常规 27 2 10 2" xfId="45036"/>
    <cellStyle name="常规 32 2 10 2" xfId="45037"/>
    <cellStyle name="常规 27 2 11 2" xfId="45038"/>
    <cellStyle name="常规 32 2 11 2" xfId="45039"/>
    <cellStyle name="常规 27 2 13" xfId="45040"/>
    <cellStyle name="常规 32 2 13" xfId="45041"/>
    <cellStyle name="常规 27 2 14" xfId="45042"/>
    <cellStyle name="常规 32 2 14" xfId="45043"/>
    <cellStyle name="常规 8 3 2 9 2" xfId="45044"/>
    <cellStyle name="常规 27 2 4 2" xfId="45045"/>
    <cellStyle name="常规 32 2 4 2" xfId="45046"/>
    <cellStyle name="常规 27 2 5 2" xfId="45047"/>
    <cellStyle name="常规 32 2 5 2" xfId="45048"/>
    <cellStyle name="常规 27 2 6 2" xfId="45049"/>
    <cellStyle name="常规 32 2 6 2" xfId="45050"/>
    <cellStyle name="常规 27 2 7 2" xfId="45051"/>
    <cellStyle name="常规 32 2 7 2" xfId="45052"/>
    <cellStyle name="常规 27 2 8" xfId="45053"/>
    <cellStyle name="常规 32 2 8" xfId="45054"/>
    <cellStyle name="常规 27 2 9" xfId="45055"/>
    <cellStyle name="常规 32 2 9" xfId="45056"/>
    <cellStyle name="常规 27 2 9 2" xfId="45057"/>
    <cellStyle name="常规 32 2 9 2" xfId="45058"/>
    <cellStyle name="常规 27 3 11 2" xfId="45059"/>
    <cellStyle name="常规 32 3 11 2" xfId="45060"/>
    <cellStyle name="常规 27 3 13" xfId="45061"/>
    <cellStyle name="常规 32 3 13" xfId="45062"/>
    <cellStyle name="常规 27 3 14" xfId="45063"/>
    <cellStyle name="常规 32 3 14" xfId="45064"/>
    <cellStyle name="常规 27 3 2 2" xfId="45065"/>
    <cellStyle name="常规 32 3 2 2" xfId="45066"/>
    <cellStyle name="常规 27 3 3" xfId="45067"/>
    <cellStyle name="常规 32 3 3" xfId="45068"/>
    <cellStyle name="常规 27 3 4" xfId="45069"/>
    <cellStyle name="常规 32 3 4" xfId="45070"/>
    <cellStyle name="常规 27 3 4 2" xfId="45071"/>
    <cellStyle name="常规 32 3 4 2" xfId="45072"/>
    <cellStyle name="常规 27 3 5 2" xfId="45073"/>
    <cellStyle name="常规 32 3 5 2" xfId="45074"/>
    <cellStyle name="常规 27 3 6" xfId="45075"/>
    <cellStyle name="常规 32 3 6" xfId="45076"/>
    <cellStyle name="常规 27 3 6 2" xfId="45077"/>
    <cellStyle name="常规 32 3 6 2" xfId="45078"/>
    <cellStyle name="常规 27 3 7 2" xfId="45079"/>
    <cellStyle name="常规 32 3 7 2" xfId="45080"/>
    <cellStyle name="常规 27 3 8" xfId="45081"/>
    <cellStyle name="常规 32 3 8" xfId="45082"/>
    <cellStyle name="常规 27 3 9" xfId="45083"/>
    <cellStyle name="常规 32 3 9" xfId="45084"/>
    <cellStyle name="常规 27 3 9 2" xfId="45085"/>
    <cellStyle name="常规 32 3 9 2" xfId="45086"/>
    <cellStyle name="常规 27 4 11" xfId="45087"/>
    <cellStyle name="常规 32 4 11" xfId="45088"/>
    <cellStyle name="常规 27 4 11 2" xfId="45089"/>
    <cellStyle name="常规 32 4 11 2" xfId="45090"/>
    <cellStyle name="常规 27 4 12" xfId="45091"/>
    <cellStyle name="常规 32 4 12" xfId="45092"/>
    <cellStyle name="常规 27 4 14" xfId="45093"/>
    <cellStyle name="常规 32 4 14" xfId="45094"/>
    <cellStyle name="常规 27 4 2 2" xfId="45095"/>
    <cellStyle name="常规 32 4 2 2" xfId="45096"/>
    <cellStyle name="常规 27 4 3" xfId="45097"/>
    <cellStyle name="常规 32 4 3" xfId="45098"/>
    <cellStyle name="常规 27 4 3 2" xfId="45099"/>
    <cellStyle name="常规 32 4 3 2" xfId="45100"/>
    <cellStyle name="常规 27 4 4" xfId="45101"/>
    <cellStyle name="常规 32 4 4" xfId="45102"/>
    <cellStyle name="常规 27 4 6" xfId="45103"/>
    <cellStyle name="常规 32 4 6" xfId="45104"/>
    <cellStyle name="常规 27 4 8" xfId="45105"/>
    <cellStyle name="常规 32 4 8" xfId="45106"/>
    <cellStyle name="常规 27 4 9" xfId="45107"/>
    <cellStyle name="常规 32 4 9" xfId="45108"/>
    <cellStyle name="常规 27 5 2" xfId="45109"/>
    <cellStyle name="常规 32 5 2" xfId="45110"/>
    <cellStyle name="常规 27 5 2 2" xfId="45111"/>
    <cellStyle name="常规 32 5 2 2" xfId="45112"/>
    <cellStyle name="常规 27 5 3" xfId="45113"/>
    <cellStyle name="常规 32 5 3" xfId="45114"/>
    <cellStyle name="常规 27 5 3 2" xfId="45115"/>
    <cellStyle name="常规 32 5 3 2" xfId="45116"/>
    <cellStyle name="常规 27 5 4" xfId="45117"/>
    <cellStyle name="常规 32 5 4" xfId="45118"/>
    <cellStyle name="常规 27 5 6" xfId="45119"/>
    <cellStyle name="常规 32 5 6" xfId="45120"/>
    <cellStyle name="常规 27 5 8" xfId="45121"/>
    <cellStyle name="常规 32 5 8" xfId="45122"/>
    <cellStyle name="常规 27 5 9" xfId="45123"/>
    <cellStyle name="常规 32 5 9" xfId="45124"/>
    <cellStyle name="常规 27 6 2" xfId="45125"/>
    <cellStyle name="常规 32 6 2" xfId="45126"/>
    <cellStyle name="常规 27 6 2 2" xfId="45127"/>
    <cellStyle name="常规 32 6 2 2" xfId="45128"/>
    <cellStyle name="常规 27 6 3" xfId="45129"/>
    <cellStyle name="常规 32 6 3" xfId="45130"/>
    <cellStyle name="常规 27 6 3 2" xfId="45131"/>
    <cellStyle name="常规 32 6 3 2" xfId="45132"/>
    <cellStyle name="常规 27 6 4" xfId="45133"/>
    <cellStyle name="常规 32 6 4" xfId="45134"/>
    <cellStyle name="常规 27 6 5" xfId="45135"/>
    <cellStyle name="常规 32 6 5" xfId="45136"/>
    <cellStyle name="常规 27 6 5 2" xfId="45137"/>
    <cellStyle name="常规 32 6 5 2" xfId="45138"/>
    <cellStyle name="常规 27 6 6" xfId="45139"/>
    <cellStyle name="常规 32 6 6" xfId="45140"/>
    <cellStyle name="常规 27 6 7 2" xfId="45141"/>
    <cellStyle name="常规 32 6 7 2" xfId="45142"/>
    <cellStyle name="常规 27 6 8" xfId="45143"/>
    <cellStyle name="常规 32 6 8" xfId="45144"/>
    <cellStyle name="常规 27 6 9" xfId="45145"/>
    <cellStyle name="常规 32 6 9" xfId="45146"/>
    <cellStyle name="常规 27 7 10" xfId="45147"/>
    <cellStyle name="常规 32 7 10" xfId="45148"/>
    <cellStyle name="常规 27 7 10 2" xfId="45149"/>
    <cellStyle name="常规 32 7 10 2" xfId="45150"/>
    <cellStyle name="常规 27 7 11 2" xfId="45151"/>
    <cellStyle name="常规 32 7 11 2" xfId="45152"/>
    <cellStyle name="常规 27 7 13" xfId="45153"/>
    <cellStyle name="常规 32 7 13" xfId="45154"/>
    <cellStyle name="常规 27 7 14" xfId="45155"/>
    <cellStyle name="常规 32 7 14" xfId="45156"/>
    <cellStyle name="常规 27 7 4 2" xfId="45157"/>
    <cellStyle name="常规 32 7 4 2" xfId="45158"/>
    <cellStyle name="常规 27 7 5 2" xfId="45159"/>
    <cellStyle name="常规 32 7 5 2" xfId="45160"/>
    <cellStyle name="常规 27 7 6 2" xfId="45161"/>
    <cellStyle name="常规 32 7 6 2" xfId="45162"/>
    <cellStyle name="常规 27 7 7 2" xfId="45163"/>
    <cellStyle name="常规 32 7 7 2" xfId="45164"/>
    <cellStyle name="常规 27 7 8" xfId="45165"/>
    <cellStyle name="常规 32 7 8" xfId="45166"/>
    <cellStyle name="常规 27 7 8 2" xfId="45167"/>
    <cellStyle name="常规 32 7 8 2" xfId="45168"/>
    <cellStyle name="常规 27 7 9" xfId="45169"/>
    <cellStyle name="常规 32 7 9" xfId="45170"/>
    <cellStyle name="常规 27 7 9 2" xfId="45171"/>
    <cellStyle name="常规 32 7 9 2" xfId="45172"/>
    <cellStyle name="常规 27 8" xfId="45173"/>
    <cellStyle name="常规 32 8" xfId="45174"/>
    <cellStyle name="常规 27 8 10" xfId="45175"/>
    <cellStyle name="常规 32 8 10" xfId="45176"/>
    <cellStyle name="常规 27 8 10 2" xfId="45177"/>
    <cellStyle name="常规 32 8 10 2" xfId="45178"/>
    <cellStyle name="常规 27 8 11 2" xfId="45179"/>
    <cellStyle name="常规 32 8 11 2" xfId="45180"/>
    <cellStyle name="常规 27 8 13" xfId="45181"/>
    <cellStyle name="常规 32 8 13" xfId="45182"/>
    <cellStyle name="常规 27 8 14" xfId="45183"/>
    <cellStyle name="常规 32 8 14" xfId="45184"/>
    <cellStyle name="常规 27 8 2" xfId="45185"/>
    <cellStyle name="常规 32 8 2" xfId="45186"/>
    <cellStyle name="常规 27 8 2 2" xfId="45187"/>
    <cellStyle name="常规 32 8 2 2" xfId="45188"/>
    <cellStyle name="常规 27 8 3" xfId="45189"/>
    <cellStyle name="常规 32 8 3" xfId="45190"/>
    <cellStyle name="常规 27 8 3 2" xfId="45191"/>
    <cellStyle name="常规 32 8 3 2" xfId="45192"/>
    <cellStyle name="常规 27 8 4" xfId="45193"/>
    <cellStyle name="常规 32 8 4" xfId="45194"/>
    <cellStyle name="常规 27 8 4 2" xfId="45195"/>
    <cellStyle name="常规 32 8 4 2" xfId="45196"/>
    <cellStyle name="常规 27 8 5" xfId="45197"/>
    <cellStyle name="常规 32 8 5" xfId="45198"/>
    <cellStyle name="常规 27 8 5 2" xfId="45199"/>
    <cellStyle name="常规 32 8 5 2" xfId="45200"/>
    <cellStyle name="常规 27 8 6" xfId="45201"/>
    <cellStyle name="常规 32 8 6" xfId="45202"/>
    <cellStyle name="常规 27 8 6 2" xfId="45203"/>
    <cellStyle name="常规 32 8 6 2" xfId="45204"/>
    <cellStyle name="常规 27 8 7 2" xfId="45205"/>
    <cellStyle name="常规 32 8 7 2" xfId="45206"/>
    <cellStyle name="常规 27 8 8" xfId="45207"/>
    <cellStyle name="常规 32 8 8" xfId="45208"/>
    <cellStyle name="常规 27 8 8 2" xfId="45209"/>
    <cellStyle name="常规 32 8 8 2" xfId="45210"/>
    <cellStyle name="常规 27 8 9" xfId="45211"/>
    <cellStyle name="常规 32 8 9" xfId="45212"/>
    <cellStyle name="常规 27 8 9 2" xfId="45213"/>
    <cellStyle name="常规 32 8 9 2" xfId="45214"/>
    <cellStyle name="常规 27 9" xfId="45215"/>
    <cellStyle name="常规 32 9" xfId="45216"/>
    <cellStyle name="常规 27 9 10" xfId="45217"/>
    <cellStyle name="常规 32 9 10" xfId="45218"/>
    <cellStyle name="常规 27 9 10 2" xfId="45219"/>
    <cellStyle name="常规 32 9 10 2" xfId="45220"/>
    <cellStyle name="常规 27 9 11" xfId="45221"/>
    <cellStyle name="常规 32 9 11" xfId="45222"/>
    <cellStyle name="常规 27 9 11 2" xfId="45223"/>
    <cellStyle name="常规 32 9 11 2" xfId="45224"/>
    <cellStyle name="常规 27 9 12" xfId="45225"/>
    <cellStyle name="常规 32 9 12" xfId="45226"/>
    <cellStyle name="常规 27 9 2" xfId="45227"/>
    <cellStyle name="常规 32 9 2" xfId="45228"/>
    <cellStyle name="常规 27 9 2 2" xfId="45229"/>
    <cellStyle name="常规 32 9 2 2" xfId="45230"/>
    <cellStyle name="常规 27 9 3" xfId="45231"/>
    <cellStyle name="常规 32 9 3" xfId="45232"/>
    <cellStyle name="常规 27 9 3 2" xfId="45233"/>
    <cellStyle name="常规 32 9 3 2" xfId="45234"/>
    <cellStyle name="常规 27 9 5" xfId="45235"/>
    <cellStyle name="常规 32 9 5" xfId="45236"/>
    <cellStyle name="常规 27 9 6" xfId="45237"/>
    <cellStyle name="常规 32 9 6" xfId="45238"/>
    <cellStyle name="常规 27 9 8" xfId="45239"/>
    <cellStyle name="常规 32 9 8" xfId="45240"/>
    <cellStyle name="常规 27 9 9" xfId="45241"/>
    <cellStyle name="常规 32 9 9" xfId="45242"/>
    <cellStyle name="常规 28 10 10" xfId="45243"/>
    <cellStyle name="常规 33 10 10" xfId="45244"/>
    <cellStyle name="常规 28 10 10 2" xfId="45245"/>
    <cellStyle name="常规 33 10 10 2" xfId="45246"/>
    <cellStyle name="常规 28 10 11" xfId="45247"/>
    <cellStyle name="常规 33 10 11" xfId="45248"/>
    <cellStyle name="常规 28 10 12" xfId="45249"/>
    <cellStyle name="常规 33 10 12" xfId="45250"/>
    <cellStyle name="常规 28 10 13" xfId="45251"/>
    <cellStyle name="常规 33 10 13" xfId="45252"/>
    <cellStyle name="常规 28 10 14" xfId="45253"/>
    <cellStyle name="常规 33 10 14" xfId="45254"/>
    <cellStyle name="常规 28 10 2" xfId="45255"/>
    <cellStyle name="常规 33 10 2" xfId="45256"/>
    <cellStyle name="常规 28 10 2 2" xfId="45257"/>
    <cellStyle name="常规 33 10 2 2" xfId="45258"/>
    <cellStyle name="常规 28 10 3" xfId="45259"/>
    <cellStyle name="常规 33 10 3" xfId="45260"/>
    <cellStyle name="常规 28 10 3 2" xfId="45261"/>
    <cellStyle name="常规 29 8 10" xfId="45262"/>
    <cellStyle name="常规 33 10 3 2" xfId="45263"/>
    <cellStyle name="常规 34 8 10" xfId="45264"/>
    <cellStyle name="常规 28 10 4" xfId="45265"/>
    <cellStyle name="常规 33 10 4" xfId="45266"/>
    <cellStyle name="常规 28 10 4 2" xfId="45267"/>
    <cellStyle name="常规 33 10 4 2" xfId="45268"/>
    <cellStyle name="常规 28 10 5" xfId="45269"/>
    <cellStyle name="常规 33 10 5" xfId="45270"/>
    <cellStyle name="常规 28 10 5 2" xfId="45271"/>
    <cellStyle name="常规 33 10 5 2" xfId="45272"/>
    <cellStyle name="常规 28 10 6" xfId="45273"/>
    <cellStyle name="常规 33 10 6" xfId="45274"/>
    <cellStyle name="常规 28 10 6 2" xfId="45275"/>
    <cellStyle name="常规 33 10 6 2" xfId="45276"/>
    <cellStyle name="常规 28 10 7 2" xfId="45277"/>
    <cellStyle name="常规 33 10 7 2" xfId="45278"/>
    <cellStyle name="常规 28 10 8" xfId="45279"/>
    <cellStyle name="常规 33 10 8" xfId="45280"/>
    <cellStyle name="常规 28 10 9" xfId="45281"/>
    <cellStyle name="常规 33 10 9" xfId="45282"/>
    <cellStyle name="常规 28 10 9 2" xfId="45283"/>
    <cellStyle name="常规 33 10 9 2" xfId="45284"/>
    <cellStyle name="常规 28 11 10" xfId="45285"/>
    <cellStyle name="常规 33 11 10" xfId="45286"/>
    <cellStyle name="常规 28 11 10 2" xfId="45287"/>
    <cellStyle name="常规 33 11 10 2" xfId="45288"/>
    <cellStyle name="常规 28 11 11" xfId="45289"/>
    <cellStyle name="常规 33 11 11" xfId="45290"/>
    <cellStyle name="常规 28 11 12" xfId="45291"/>
    <cellStyle name="常规 33 11 12" xfId="45292"/>
    <cellStyle name="常规 28 11 14" xfId="45293"/>
    <cellStyle name="常规 33 11 14" xfId="45294"/>
    <cellStyle name="常规 28 11 4 2" xfId="45295"/>
    <cellStyle name="常规 33 11 4 2" xfId="45296"/>
    <cellStyle name="常规 28 11 5" xfId="45297"/>
    <cellStyle name="常规 33 11 5" xfId="45298"/>
    <cellStyle name="常规 28 11 5 2" xfId="45299"/>
    <cellStyle name="常规 33 11 5 2" xfId="45300"/>
    <cellStyle name="常规 28 11 6" xfId="45301"/>
    <cellStyle name="常规 33 11 6" xfId="45302"/>
    <cellStyle name="常规 28 11 6 2" xfId="45303"/>
    <cellStyle name="常规 33 11 6 2" xfId="45304"/>
    <cellStyle name="常规 28 11 7 2" xfId="45305"/>
    <cellStyle name="常规 33 11 7 2" xfId="45306"/>
    <cellStyle name="常规 28 11 8" xfId="45307"/>
    <cellStyle name="常规 33 11 8" xfId="45308"/>
    <cellStyle name="常规 28 11 9" xfId="45309"/>
    <cellStyle name="常规 33 11 9" xfId="45310"/>
    <cellStyle name="常规 28 11 9 2" xfId="45311"/>
    <cellStyle name="常规 33 11 9 2" xfId="45312"/>
    <cellStyle name="常规 28 12 10" xfId="45313"/>
    <cellStyle name="常规 33 12 10" xfId="45314"/>
    <cellStyle name="常规 28 12 10 2" xfId="45315"/>
    <cellStyle name="常规 33 12 10 2" xfId="45316"/>
    <cellStyle name="常规 28 12 12" xfId="45317"/>
    <cellStyle name="常规 33 12 12" xfId="45318"/>
    <cellStyle name="常规 28 12 14" xfId="45319"/>
    <cellStyle name="常规 33 12 14" xfId="45320"/>
    <cellStyle name="常规 28 12 4 2" xfId="45321"/>
    <cellStyle name="常规 33 12 4 2" xfId="45322"/>
    <cellStyle name="常规 28 12 5" xfId="45323"/>
    <cellStyle name="常规 33 12 5" xfId="45324"/>
    <cellStyle name="常规 28 12 5 2" xfId="45325"/>
    <cellStyle name="常规 33 12 5 2" xfId="45326"/>
    <cellStyle name="常规 28 12 6" xfId="45327"/>
    <cellStyle name="常规 33 12 6" xfId="45328"/>
    <cellStyle name="常规 28 12 7 2" xfId="45329"/>
    <cellStyle name="常规 33 12 7 2" xfId="45330"/>
    <cellStyle name="常规 28 13 10" xfId="45331"/>
    <cellStyle name="常规 33 13 10" xfId="45332"/>
    <cellStyle name="常规 28 13 10 2" xfId="45333"/>
    <cellStyle name="常规 33 13 10 2" xfId="45334"/>
    <cellStyle name="常规 28 13 5" xfId="45335"/>
    <cellStyle name="常规 33 13 5" xfId="45336"/>
    <cellStyle name="常规 28 13 6" xfId="45337"/>
    <cellStyle name="常规 33 13 6" xfId="45338"/>
    <cellStyle name="常规 28 13 8" xfId="45339"/>
    <cellStyle name="常规 33 13 8" xfId="45340"/>
    <cellStyle name="常规 28 13 8 2" xfId="45341"/>
    <cellStyle name="常规 33 13 8 2" xfId="45342"/>
    <cellStyle name="常规 7 2 2 14 4" xfId="45343"/>
    <cellStyle name="常规 28 13 9" xfId="45344"/>
    <cellStyle name="常规 33 13 9" xfId="45345"/>
    <cellStyle name="常规 28 13 9 2" xfId="45346"/>
    <cellStyle name="常规 33 13 9 2" xfId="45347"/>
    <cellStyle name="常规 28 14 10" xfId="45348"/>
    <cellStyle name="常规 33 14 10" xfId="45349"/>
    <cellStyle name="常规 28 14 10 2" xfId="45350"/>
    <cellStyle name="常规 33 14 10 2" xfId="45351"/>
    <cellStyle name="常规 28 14 4 2" xfId="45352"/>
    <cellStyle name="常规 33 14 4 2" xfId="45353"/>
    <cellStyle name="常规 28 14 5" xfId="45354"/>
    <cellStyle name="常规 33 14 5" xfId="45355"/>
    <cellStyle name="常规 28 14 5 2" xfId="45356"/>
    <cellStyle name="常规 33 14 5 2" xfId="45357"/>
    <cellStyle name="常规 28 14 6" xfId="45358"/>
    <cellStyle name="常规 33 14 6" xfId="45359"/>
    <cellStyle name="常规 28 14 6 2" xfId="45360"/>
    <cellStyle name="常规 33 14 6 2" xfId="45361"/>
    <cellStyle name="常规 28 14 7 2" xfId="45362"/>
    <cellStyle name="常规 33 14 7 2" xfId="45363"/>
    <cellStyle name="常规 28 14 8" xfId="45364"/>
    <cellStyle name="常规 33 14 8" xfId="45365"/>
    <cellStyle name="常规 28 14 8 2" xfId="45366"/>
    <cellStyle name="常规 33 14 8 2" xfId="45367"/>
    <cellStyle name="常规 35 4 10" xfId="45368"/>
    <cellStyle name="常规 28 14 9" xfId="45369"/>
    <cellStyle name="常规 33 14 9" xfId="45370"/>
    <cellStyle name="常规 28 14 9 2" xfId="45371"/>
    <cellStyle name="常规 33 14 9 2" xfId="45372"/>
    <cellStyle name="常规 28 2 10 2" xfId="45373"/>
    <cellStyle name="常规 33 2 10 2" xfId="45374"/>
    <cellStyle name="常规 7 9 16" xfId="45375"/>
    <cellStyle name="常规 28 2 11" xfId="45376"/>
    <cellStyle name="常规 33 2 11" xfId="45377"/>
    <cellStyle name="常规 28 2 11 2" xfId="45378"/>
    <cellStyle name="常规 33 2 11 2" xfId="45379"/>
    <cellStyle name="常规 28 2 12" xfId="45380"/>
    <cellStyle name="常规 33 2 12" xfId="45381"/>
    <cellStyle name="常规 28 2 3" xfId="45382"/>
    <cellStyle name="常规 33 2 3" xfId="45383"/>
    <cellStyle name="常规 28 2 3 2" xfId="45384"/>
    <cellStyle name="常规 33 2 3 2" xfId="45385"/>
    <cellStyle name="常规 28 2 4" xfId="45386"/>
    <cellStyle name="常规 33 2 4" xfId="45387"/>
    <cellStyle name="常规 28 2 4 2" xfId="45388"/>
    <cellStyle name="常规 33 2 4 2" xfId="45389"/>
    <cellStyle name="常规 28 2 5" xfId="45390"/>
    <cellStyle name="常规 33 2 5" xfId="45391"/>
    <cellStyle name="常规 28 2 5 2" xfId="45392"/>
    <cellStyle name="常规 33 2 5 2" xfId="45393"/>
    <cellStyle name="常规 28 2 6 2" xfId="45394"/>
    <cellStyle name="常规 33 2 6 2" xfId="45395"/>
    <cellStyle name="常规 7 3 2 13" xfId="45396"/>
    <cellStyle name="常规 28 2 8" xfId="45397"/>
    <cellStyle name="常规 33 2 8" xfId="45398"/>
    <cellStyle name="常规 28 2 8 2" xfId="45399"/>
    <cellStyle name="常规 33 2 8 2" xfId="45400"/>
    <cellStyle name="常规 28 2 9" xfId="45401"/>
    <cellStyle name="常规 33 2 9" xfId="45402"/>
    <cellStyle name="常规 28 2 9 2" xfId="45403"/>
    <cellStyle name="常规 33 2 9 2" xfId="45404"/>
    <cellStyle name="常规 28 3 10 2" xfId="45405"/>
    <cellStyle name="常规 33 3 10 2" xfId="45406"/>
    <cellStyle name="常规 8 9 16" xfId="45407"/>
    <cellStyle name="常规 28 3 11" xfId="45408"/>
    <cellStyle name="常规 33 3 11" xfId="45409"/>
    <cellStyle name="常规 28 3 12" xfId="45410"/>
    <cellStyle name="常规 33 3 12" xfId="45411"/>
    <cellStyle name="常规 28 3 13" xfId="45412"/>
    <cellStyle name="常规 33 3 13" xfId="45413"/>
    <cellStyle name="常规 28 3 14" xfId="45414"/>
    <cellStyle name="常规 33 3 14" xfId="45415"/>
    <cellStyle name="常规 28 3 2" xfId="45416"/>
    <cellStyle name="常规 33 3 2" xfId="45417"/>
    <cellStyle name="常规 28 3 3" xfId="45418"/>
    <cellStyle name="常规 33 3 3" xfId="45419"/>
    <cellStyle name="常规 28 3 3 2" xfId="45420"/>
    <cellStyle name="常规 33 3 3 2" xfId="45421"/>
    <cellStyle name="常规 28 3 4" xfId="45422"/>
    <cellStyle name="常规 33 3 4" xfId="45423"/>
    <cellStyle name="常规 28 3 4 2" xfId="45424"/>
    <cellStyle name="常规 33 3 4 2" xfId="45425"/>
    <cellStyle name="常规 28 3 5" xfId="45426"/>
    <cellStyle name="常规 33 3 5" xfId="45427"/>
    <cellStyle name="常规 28 3 5 2" xfId="45428"/>
    <cellStyle name="常规 33 3 5 2" xfId="45429"/>
    <cellStyle name="常规 28 3 6" xfId="45430"/>
    <cellStyle name="常规 33 3 6" xfId="45431"/>
    <cellStyle name="常规 28 3 6 2" xfId="45432"/>
    <cellStyle name="常规 33 3 6 2" xfId="45433"/>
    <cellStyle name="常规 28 3 8" xfId="45434"/>
    <cellStyle name="常规 33 3 8" xfId="45435"/>
    <cellStyle name="常规 28 3 8 2" xfId="45436"/>
    <cellStyle name="常规 33 3 8 2" xfId="45437"/>
    <cellStyle name="常规 28 3 9" xfId="45438"/>
    <cellStyle name="常规 33 3 9" xfId="45439"/>
    <cellStyle name="常规 28 3 9 2" xfId="45440"/>
    <cellStyle name="常规 33 3 9 2" xfId="45441"/>
    <cellStyle name="常规 28 4" xfId="45442"/>
    <cellStyle name="常规 33 4" xfId="45443"/>
    <cellStyle name="常规 28 4 10 2" xfId="45444"/>
    <cellStyle name="常规 33 4 10 2" xfId="45445"/>
    <cellStyle name="常规 28 4 11" xfId="45446"/>
    <cellStyle name="常规 33 4 11" xfId="45447"/>
    <cellStyle name="常规 28 4 12" xfId="45448"/>
    <cellStyle name="常规 33 4 12" xfId="45449"/>
    <cellStyle name="常规 28 4 13" xfId="45450"/>
    <cellStyle name="常规 33 4 13" xfId="45451"/>
    <cellStyle name="常规 28 4 3 2" xfId="45452"/>
    <cellStyle name="常规 33 4 3 2" xfId="45453"/>
    <cellStyle name="常规 28 4 6" xfId="45454"/>
    <cellStyle name="常规 33 4 6" xfId="45455"/>
    <cellStyle name="常规 28 4 8" xfId="45456"/>
    <cellStyle name="常规 33 4 8" xfId="45457"/>
    <cellStyle name="常规 28 4 9" xfId="45458"/>
    <cellStyle name="常规 33 4 9" xfId="45459"/>
    <cellStyle name="常规 28 4 9 2" xfId="45460"/>
    <cellStyle name="常规 33 4 9 2" xfId="45461"/>
    <cellStyle name="常规 28 5" xfId="45462"/>
    <cellStyle name="常规 33 5" xfId="45463"/>
    <cellStyle name="常规 28 5 11" xfId="45464"/>
    <cellStyle name="常规 33 5 11" xfId="45465"/>
    <cellStyle name="常规 28 5 12" xfId="45466"/>
    <cellStyle name="常规 33 5 12" xfId="45467"/>
    <cellStyle name="常规 28 5 13" xfId="45468"/>
    <cellStyle name="常规 33 5 13" xfId="45469"/>
    <cellStyle name="常规 28 5 14" xfId="45470"/>
    <cellStyle name="常规 33 5 14" xfId="45471"/>
    <cellStyle name="常规 28 5 2" xfId="45472"/>
    <cellStyle name="常规 33 5 2" xfId="45473"/>
    <cellStyle name="常规 28 5 2 2" xfId="45474"/>
    <cellStyle name="常规 33 5 2 2" xfId="45475"/>
    <cellStyle name="常规 28 5 3" xfId="45476"/>
    <cellStyle name="常规 33 5 3" xfId="45477"/>
    <cellStyle name="常规 28 5 3 2" xfId="45478"/>
    <cellStyle name="常规 33 5 3 2" xfId="45479"/>
    <cellStyle name="常规 28 5 4" xfId="45480"/>
    <cellStyle name="常规 33 5 4" xfId="45481"/>
    <cellStyle name="常规 28 5 4 2" xfId="45482"/>
    <cellStyle name="常规 33 5 4 2" xfId="45483"/>
    <cellStyle name="常规 28 5 5" xfId="45484"/>
    <cellStyle name="常规 33 5 5" xfId="45485"/>
    <cellStyle name="常规 28 5 5 2" xfId="45486"/>
    <cellStyle name="常规 33 5 5 2" xfId="45487"/>
    <cellStyle name="常规 28 5 6" xfId="45488"/>
    <cellStyle name="常规 33 5 6" xfId="45489"/>
    <cellStyle name="常规 28 5 6 2" xfId="45490"/>
    <cellStyle name="常规 33 5 6 2" xfId="45491"/>
    <cellStyle name="常规 28 5 7 2" xfId="45492"/>
    <cellStyle name="常规 33 5 7 2" xfId="45493"/>
    <cellStyle name="常规 28 5 8" xfId="45494"/>
    <cellStyle name="常规 33 5 8" xfId="45495"/>
    <cellStyle name="常规 28 5 8 2" xfId="45496"/>
    <cellStyle name="常规 33 5 8 2" xfId="45497"/>
    <cellStyle name="常规 28 5 9" xfId="45498"/>
    <cellStyle name="常规 33 5 9" xfId="45499"/>
    <cellStyle name="常规 28 5 9 2" xfId="45500"/>
    <cellStyle name="常规 33 5 9 2" xfId="45501"/>
    <cellStyle name="常规 28 6" xfId="45502"/>
    <cellStyle name="常规 33 6" xfId="45503"/>
    <cellStyle name="常规 28 6 10 2" xfId="45504"/>
    <cellStyle name="常规 33 6 10 2" xfId="45505"/>
    <cellStyle name="常规 28 6 11" xfId="45506"/>
    <cellStyle name="常规 33 6 11" xfId="45507"/>
    <cellStyle name="常规 28 6 12" xfId="45508"/>
    <cellStyle name="常规 33 6 12" xfId="45509"/>
    <cellStyle name="常规 28 6 13" xfId="45510"/>
    <cellStyle name="常规 33 6 13" xfId="45511"/>
    <cellStyle name="常规 28 6 14" xfId="45512"/>
    <cellStyle name="常规 33 6 14" xfId="45513"/>
    <cellStyle name="常规 28 6 2" xfId="45514"/>
    <cellStyle name="常规 33 6 2" xfId="45515"/>
    <cellStyle name="常规 28 6 2 2" xfId="45516"/>
    <cellStyle name="常规 33 6 2 2" xfId="45517"/>
    <cellStyle name="常规 28 6 3" xfId="45518"/>
    <cellStyle name="常规 33 6 3" xfId="45519"/>
    <cellStyle name="常规 28 6 3 2" xfId="45520"/>
    <cellStyle name="常规 33 6 3 2" xfId="45521"/>
    <cellStyle name="常规 28 6 4" xfId="45522"/>
    <cellStyle name="常规 33 6 4" xfId="45523"/>
    <cellStyle name="常规 28 6 4 2" xfId="45524"/>
    <cellStyle name="常规 33 6 4 2" xfId="45525"/>
    <cellStyle name="常规 28 7" xfId="45526"/>
    <cellStyle name="常规 33 7" xfId="45527"/>
    <cellStyle name="常规 28 7 10 2" xfId="45528"/>
    <cellStyle name="常规 33 7 10 2" xfId="45529"/>
    <cellStyle name="常规 28 7 11" xfId="45530"/>
    <cellStyle name="常规 33 7 11" xfId="45531"/>
    <cellStyle name="常规 28 7 11 2" xfId="45532"/>
    <cellStyle name="常规 33 7 11 2" xfId="45533"/>
    <cellStyle name="常规 28 7 12" xfId="45534"/>
    <cellStyle name="常规 33 7 12" xfId="45535"/>
    <cellStyle name="常规 28 7 2" xfId="45536"/>
    <cellStyle name="常规 33 7 2" xfId="45537"/>
    <cellStyle name="常规 28 7 3" xfId="45538"/>
    <cellStyle name="常规 33 7 3" xfId="45539"/>
    <cellStyle name="常规 28 7 3 2" xfId="45540"/>
    <cellStyle name="常规 33 7 3 2" xfId="45541"/>
    <cellStyle name="常规 28 7 4" xfId="45542"/>
    <cellStyle name="常规 33 7 4" xfId="45543"/>
    <cellStyle name="常规 28 7 4 2" xfId="45544"/>
    <cellStyle name="常规 33 7 4 2" xfId="45545"/>
    <cellStyle name="常规 28 8" xfId="45546"/>
    <cellStyle name="常规 33 8" xfId="45547"/>
    <cellStyle name="常规 28 8 10 2" xfId="45548"/>
    <cellStyle name="常规 33 8 10 2" xfId="45549"/>
    <cellStyle name="常规 28 8 11" xfId="45550"/>
    <cellStyle name="常规 33 8 11" xfId="45551"/>
    <cellStyle name="常规 28 8 11 2" xfId="45552"/>
    <cellStyle name="常规 33 8 11 2" xfId="45553"/>
    <cellStyle name="常规 28 8 12" xfId="45554"/>
    <cellStyle name="常规 33 8 12" xfId="45555"/>
    <cellStyle name="常规 28 8 13" xfId="45556"/>
    <cellStyle name="常规 33 8 13" xfId="45557"/>
    <cellStyle name="常规 28 8 14" xfId="45558"/>
    <cellStyle name="常规 33 8 14" xfId="45559"/>
    <cellStyle name="常规 28 8 2" xfId="45560"/>
    <cellStyle name="常规 33 8 2" xfId="45561"/>
    <cellStyle name="常规 28 8 3" xfId="45562"/>
    <cellStyle name="常规 33 8 3" xfId="45563"/>
    <cellStyle name="常规 28 8 3 2" xfId="45564"/>
    <cellStyle name="常规 33 8 3 2" xfId="45565"/>
    <cellStyle name="常规 28 8 4" xfId="45566"/>
    <cellStyle name="常规 33 8 4" xfId="45567"/>
    <cellStyle name="常规 28 8 4 2" xfId="45568"/>
    <cellStyle name="常规 33 8 4 2" xfId="45569"/>
    <cellStyle name="常规 28_BCNS01标段清单细目" xfId="45570"/>
    <cellStyle name="常规 33_BCNS01标段清单细目" xfId="45571"/>
    <cellStyle name="常规 29" xfId="45572"/>
    <cellStyle name="常规 34" xfId="45573"/>
    <cellStyle name="常规 7 6 13 2" xfId="45574"/>
    <cellStyle name="常规 29 10" xfId="45575"/>
    <cellStyle name="常规 34 10" xfId="45576"/>
    <cellStyle name="常规 29 10 10" xfId="45577"/>
    <cellStyle name="常规 34 10 10" xfId="45578"/>
    <cellStyle name="常规 29 10 10 2" xfId="45579"/>
    <cellStyle name="常规 34 10 10 2" xfId="45580"/>
    <cellStyle name="常规 29 10 11" xfId="45581"/>
    <cellStyle name="常规 34 10 11" xfId="45582"/>
    <cellStyle name="常规 29 10 11 2" xfId="45583"/>
    <cellStyle name="常规 34 10 11 2" xfId="45584"/>
    <cellStyle name="常规 29 10 12" xfId="45585"/>
    <cellStyle name="常规 34 10 12" xfId="45586"/>
    <cellStyle name="常规 29 10 14" xfId="45587"/>
    <cellStyle name="常规 34 10 14" xfId="45588"/>
    <cellStyle name="常规 29 10 2" xfId="45589"/>
    <cellStyle name="常规 34 10 2" xfId="45590"/>
    <cellStyle name="常规 29 10 2 2" xfId="45591"/>
    <cellStyle name="常规 34 10 2 2" xfId="45592"/>
    <cellStyle name="常规 29 10 3" xfId="45593"/>
    <cellStyle name="常规 34 10 3" xfId="45594"/>
    <cellStyle name="常规 29 10 3 2" xfId="45595"/>
    <cellStyle name="常规 34 10 3 2" xfId="45596"/>
    <cellStyle name="常规 29 10 4" xfId="45597"/>
    <cellStyle name="常规 34 10 4" xfId="45598"/>
    <cellStyle name="常规 29 10 4 2" xfId="45599"/>
    <cellStyle name="常规 34 10 4 2" xfId="45600"/>
    <cellStyle name="常规 29 10 5" xfId="45601"/>
    <cellStyle name="常规 34 10 5" xfId="45602"/>
    <cellStyle name="常规 29 10 5 2" xfId="45603"/>
    <cellStyle name="常规 34 10 5 2" xfId="45604"/>
    <cellStyle name="常规 29 10 6" xfId="45605"/>
    <cellStyle name="常规 34 10 6" xfId="45606"/>
    <cellStyle name="常规 29 10 6 2" xfId="45607"/>
    <cellStyle name="常规 34 10 6 2" xfId="45608"/>
    <cellStyle name="常规 29 10 7" xfId="45609"/>
    <cellStyle name="常规 34 10 7" xfId="45610"/>
    <cellStyle name="常规 29 10 7 2" xfId="45611"/>
    <cellStyle name="常规 34 10 7 2" xfId="45612"/>
    <cellStyle name="常规 29 11 10" xfId="45613"/>
    <cellStyle name="常规 34 11 10" xfId="45614"/>
    <cellStyle name="常规 29 11 10 2" xfId="45615"/>
    <cellStyle name="常规 34 11 10 2" xfId="45616"/>
    <cellStyle name="常规 29 11 11" xfId="45617"/>
    <cellStyle name="常规 34 11 11" xfId="45618"/>
    <cellStyle name="常规 29 11 11 2" xfId="45619"/>
    <cellStyle name="常规 34 11 11 2" xfId="45620"/>
    <cellStyle name="常规 29 11 12" xfId="45621"/>
    <cellStyle name="常规 34 11 12" xfId="45622"/>
    <cellStyle name="常规 4 9 7 2 2" xfId="45623"/>
    <cellStyle name="常规 29 11 13" xfId="45624"/>
    <cellStyle name="常规 34 11 13" xfId="45625"/>
    <cellStyle name="常规 5 2 13 4 2" xfId="45626"/>
    <cellStyle name="常规 29 11 14" xfId="45627"/>
    <cellStyle name="常规 34 11 14" xfId="45628"/>
    <cellStyle name="常规 29 11 2" xfId="45629"/>
    <cellStyle name="常规 34 11 2" xfId="45630"/>
    <cellStyle name="常规 29 11 2 2" xfId="45631"/>
    <cellStyle name="常规 34 11 2 2" xfId="45632"/>
    <cellStyle name="常规 29 11 3" xfId="45633"/>
    <cellStyle name="常规 34 11 3" xfId="45634"/>
    <cellStyle name="常规 29 11 4" xfId="45635"/>
    <cellStyle name="常规 34 11 4" xfId="45636"/>
    <cellStyle name="常规 29 11 4 2" xfId="45637"/>
    <cellStyle name="常规 34 11 4 2" xfId="45638"/>
    <cellStyle name="常规 29 11 5" xfId="45639"/>
    <cellStyle name="常规 34 11 5" xfId="45640"/>
    <cellStyle name="常规 29 11 5 2" xfId="45641"/>
    <cellStyle name="常规 34 11 5 2" xfId="45642"/>
    <cellStyle name="常规 29 11 6" xfId="45643"/>
    <cellStyle name="常规 34 11 6" xfId="45644"/>
    <cellStyle name="常规 29 11 6 2" xfId="45645"/>
    <cellStyle name="常规 34 11 6 2" xfId="45646"/>
    <cellStyle name="常规 29 11 7" xfId="45647"/>
    <cellStyle name="常规 34 11 7" xfId="45648"/>
    <cellStyle name="常规 29 11 7 2" xfId="45649"/>
    <cellStyle name="常规 34 11 7 2" xfId="45650"/>
    <cellStyle name="常规 29 12" xfId="45651"/>
    <cellStyle name="常规 34 12" xfId="45652"/>
    <cellStyle name="常规 29 12 10" xfId="45653"/>
    <cellStyle name="常规 34 12 10" xfId="45654"/>
    <cellStyle name="常规 29 12 10 2" xfId="45655"/>
    <cellStyle name="常规 34 12 10 2" xfId="45656"/>
    <cellStyle name="常规 29 12 11" xfId="45657"/>
    <cellStyle name="常规 34 12 11" xfId="45658"/>
    <cellStyle name="常规 29 12 11 2" xfId="45659"/>
    <cellStyle name="常规 34 12 11 2" xfId="45660"/>
    <cellStyle name="常规 29 12 12" xfId="45661"/>
    <cellStyle name="常规 34 12 12" xfId="45662"/>
    <cellStyle name="常规 4 9 7 7 2" xfId="45663"/>
    <cellStyle name="常规 29 12 14" xfId="45664"/>
    <cellStyle name="常规 34 12 14" xfId="45665"/>
    <cellStyle name="常规 29 12 2" xfId="45666"/>
    <cellStyle name="常规 34 12 2" xfId="45667"/>
    <cellStyle name="常规 29 12 2 2" xfId="45668"/>
    <cellStyle name="常规 34 12 2 2" xfId="45669"/>
    <cellStyle name="常规 29 12 3" xfId="45670"/>
    <cellStyle name="常规 34 12 3" xfId="45671"/>
    <cellStyle name="常规 29 12 3 2" xfId="45672"/>
    <cellStyle name="常规 34 12 3 2" xfId="45673"/>
    <cellStyle name="常规 29 12 4" xfId="45674"/>
    <cellStyle name="常规 34 12 4" xfId="45675"/>
    <cellStyle name="常规 29 12 4 2" xfId="45676"/>
    <cellStyle name="常规 34 12 4 2" xfId="45677"/>
    <cellStyle name="常规 29 12 5" xfId="45678"/>
    <cellStyle name="常规 34 12 5" xfId="45679"/>
    <cellStyle name="常规 29 12 5 2" xfId="45680"/>
    <cellStyle name="常规 34 12 5 2" xfId="45681"/>
    <cellStyle name="常规 29 12 6" xfId="45682"/>
    <cellStyle name="常规 34 12 6" xfId="45683"/>
    <cellStyle name="常规 29 12 6 2" xfId="45684"/>
    <cellStyle name="常规 34 12 6 2" xfId="45685"/>
    <cellStyle name="常规 29 12 7" xfId="45686"/>
    <cellStyle name="常规 34 12 7" xfId="45687"/>
    <cellStyle name="常规 29 12 7 2" xfId="45688"/>
    <cellStyle name="常规 34 12 7 2" xfId="45689"/>
    <cellStyle name="常规 29 13" xfId="45690"/>
    <cellStyle name="常规 34 13" xfId="45691"/>
    <cellStyle name="常规 29 13 10" xfId="45692"/>
    <cellStyle name="常规 34 13 10" xfId="45693"/>
    <cellStyle name="常规 29 13 10 2" xfId="45694"/>
    <cellStyle name="常规 34 13 10 2" xfId="45695"/>
    <cellStyle name="常规 29 13 11" xfId="45696"/>
    <cellStyle name="常规 34 13 11" xfId="45697"/>
    <cellStyle name="常规 29 13 11 2" xfId="45698"/>
    <cellStyle name="常规 34 13 11 2" xfId="45699"/>
    <cellStyle name="常规 29 13 12" xfId="45700"/>
    <cellStyle name="常规 34 13 12" xfId="45701"/>
    <cellStyle name="常规 29 13 14" xfId="45702"/>
    <cellStyle name="常规 34 13 14" xfId="45703"/>
    <cellStyle name="常规 29 13 2" xfId="45704"/>
    <cellStyle name="常规 34 13 2" xfId="45705"/>
    <cellStyle name="常规 29 13 2 2" xfId="45706"/>
    <cellStyle name="常规 34 13 2 2" xfId="45707"/>
    <cellStyle name="常规 29 13 3" xfId="45708"/>
    <cellStyle name="常规 34 13 3" xfId="45709"/>
    <cellStyle name="常规 29 13 4" xfId="45710"/>
    <cellStyle name="常规 34 13 4" xfId="45711"/>
    <cellStyle name="常规 29 13 5" xfId="45712"/>
    <cellStyle name="常规 34 13 5" xfId="45713"/>
    <cellStyle name="常规 29 13 6" xfId="45714"/>
    <cellStyle name="常规 34 13 6" xfId="45715"/>
    <cellStyle name="常规 29 13 7" xfId="45716"/>
    <cellStyle name="常规 34 13 7" xfId="45717"/>
    <cellStyle name="常规 29 14" xfId="45718"/>
    <cellStyle name="常规 34 14" xfId="45719"/>
    <cellStyle name="常规 29 14 10 2" xfId="45720"/>
    <cellStyle name="常规 34 14 10 2" xfId="45721"/>
    <cellStyle name="常规 29 14 11" xfId="45722"/>
    <cellStyle name="常规 34 14 11" xfId="45723"/>
    <cellStyle name="常规 29 14 11 2" xfId="45724"/>
    <cellStyle name="常规 34 14 11 2" xfId="45725"/>
    <cellStyle name="常规 29 14 12" xfId="45726"/>
    <cellStyle name="常规 34 14 12" xfId="45727"/>
    <cellStyle name="常规 29 14 13" xfId="45728"/>
    <cellStyle name="常规 34 14 13" xfId="45729"/>
    <cellStyle name="常规 29 14 14" xfId="45730"/>
    <cellStyle name="常规 34 14 14" xfId="45731"/>
    <cellStyle name="常规 29 14 2" xfId="45732"/>
    <cellStyle name="常规 34 14 2" xfId="45733"/>
    <cellStyle name="常规 29 14 2 2" xfId="45734"/>
    <cellStyle name="常规 34 14 2 2" xfId="45735"/>
    <cellStyle name="常规 29 14 3" xfId="45736"/>
    <cellStyle name="常规 34 14 3" xfId="45737"/>
    <cellStyle name="常规 29 14 3 2" xfId="45738"/>
    <cellStyle name="常规 34 14 3 2" xfId="45739"/>
    <cellStyle name="常规 29 14 4" xfId="45740"/>
    <cellStyle name="常规 34 14 4" xfId="45741"/>
    <cellStyle name="常规 29 14 4 2" xfId="45742"/>
    <cellStyle name="常规 34 14 4 2" xfId="45743"/>
    <cellStyle name="常规 29 14 5" xfId="45744"/>
    <cellStyle name="常规 34 14 5" xfId="45745"/>
    <cellStyle name="常规 29 14 5 2" xfId="45746"/>
    <cellStyle name="常规 34 14 5 2" xfId="45747"/>
    <cellStyle name="常规 29 14 6" xfId="45748"/>
    <cellStyle name="常规 34 14 6" xfId="45749"/>
    <cellStyle name="常规 29 14 6 2" xfId="45750"/>
    <cellStyle name="常规 34 14 6 2" xfId="45751"/>
    <cellStyle name="常规 29 14 7" xfId="45752"/>
    <cellStyle name="常规 34 14 7" xfId="45753"/>
    <cellStyle name="常规 29 14 7 2" xfId="45754"/>
    <cellStyle name="常规 34 14 7 2" xfId="45755"/>
    <cellStyle name="常规 29 14 8 2" xfId="45756"/>
    <cellStyle name="常规 34 14 8 2" xfId="45757"/>
    <cellStyle name="常规 29 14 9" xfId="45758"/>
    <cellStyle name="常规 34 14 9" xfId="45759"/>
    <cellStyle name="常规 29 14 9 2" xfId="45760"/>
    <cellStyle name="常规 34 14 9 2" xfId="45761"/>
    <cellStyle name="常规 29 2 10" xfId="45762"/>
    <cellStyle name="常规 34 2 10" xfId="45763"/>
    <cellStyle name="常规 29 2 11" xfId="45764"/>
    <cellStyle name="常规 34 2 11" xfId="45765"/>
    <cellStyle name="常规 29 2 11 2" xfId="45766"/>
    <cellStyle name="常规 34 2 11 2" xfId="45767"/>
    <cellStyle name="常规 29 2 12" xfId="45768"/>
    <cellStyle name="常规 34 2 12" xfId="45769"/>
    <cellStyle name="常规 29 2 3" xfId="45770"/>
    <cellStyle name="常规 34 2 3" xfId="45771"/>
    <cellStyle name="常规 29 2 3 2" xfId="45772"/>
    <cellStyle name="常规 34 2 3 2" xfId="45773"/>
    <cellStyle name="常规 29 2 4" xfId="45774"/>
    <cellStyle name="常规 34 2 4" xfId="45775"/>
    <cellStyle name="常规 29 2 4 2" xfId="45776"/>
    <cellStyle name="常规 34 2 4 2" xfId="45777"/>
    <cellStyle name="常规 29 2 5 2" xfId="45778"/>
    <cellStyle name="常规 34 2 5 2" xfId="45779"/>
    <cellStyle name="常规 29 2 6 2" xfId="45780"/>
    <cellStyle name="常规 34 2 6 2" xfId="45781"/>
    <cellStyle name="常规 7 8 2 13" xfId="45782"/>
    <cellStyle name="常规 29 2 7" xfId="45783"/>
    <cellStyle name="常规 34 2 7" xfId="45784"/>
    <cellStyle name="常规 29 2 8" xfId="45785"/>
    <cellStyle name="常规 34 2 8" xfId="45786"/>
    <cellStyle name="常规 29 2 8 2" xfId="45787"/>
    <cellStyle name="常规 34 2 8 2" xfId="45788"/>
    <cellStyle name="常规 29 2 9 2" xfId="45789"/>
    <cellStyle name="常规 34 2 9 2" xfId="45790"/>
    <cellStyle name="常规 29 3 11" xfId="45791"/>
    <cellStyle name="常规 34 3 11" xfId="45792"/>
    <cellStyle name="常规 29 3 12" xfId="45793"/>
    <cellStyle name="常规 34 3 12" xfId="45794"/>
    <cellStyle name="常规 29 3 14" xfId="45795"/>
    <cellStyle name="常规 34 3 14" xfId="45796"/>
    <cellStyle name="常规 29 3 2" xfId="45797"/>
    <cellStyle name="常规 34 3 2" xfId="45798"/>
    <cellStyle name="常规 7 7 2 4 4" xfId="45799"/>
    <cellStyle name="常规 29 3 3" xfId="45800"/>
    <cellStyle name="常规 34 3 3" xfId="45801"/>
    <cellStyle name="常规 29 3 3 2" xfId="45802"/>
    <cellStyle name="常规 34 3 3 2" xfId="45803"/>
    <cellStyle name="常规 29 3 4" xfId="45804"/>
    <cellStyle name="常规 34 3 4" xfId="45805"/>
    <cellStyle name="常规 29 3 4 2" xfId="45806"/>
    <cellStyle name="常规 34 3 4 2" xfId="45807"/>
    <cellStyle name="常规 29 3 5 2" xfId="45808"/>
    <cellStyle name="常规 34 3 5 2" xfId="45809"/>
    <cellStyle name="常规 29 3 6" xfId="45810"/>
    <cellStyle name="常规 34 3 6" xfId="45811"/>
    <cellStyle name="常规 29 3 6 2" xfId="45812"/>
    <cellStyle name="常规 34 3 6 2" xfId="45813"/>
    <cellStyle name="常规 29 3 7" xfId="45814"/>
    <cellStyle name="常规 34 3 7" xfId="45815"/>
    <cellStyle name="常规 29 3 8" xfId="45816"/>
    <cellStyle name="常规 34 3 8" xfId="45817"/>
    <cellStyle name="常规 29 3 8 2" xfId="45818"/>
    <cellStyle name="常规 34 3 8 2" xfId="45819"/>
    <cellStyle name="常规 29 3 9 2" xfId="45820"/>
    <cellStyle name="常规 34 3 9 2" xfId="45821"/>
    <cellStyle name="常规 29 4" xfId="45822"/>
    <cellStyle name="常规 34 4" xfId="45823"/>
    <cellStyle name="常规 29 4 2" xfId="45824"/>
    <cellStyle name="常规 34 4 2" xfId="45825"/>
    <cellStyle name="常规 7 7 2 5 4" xfId="45826"/>
    <cellStyle name="常规 29 4 2 2" xfId="45827"/>
    <cellStyle name="常规 34 4 2 2" xfId="45828"/>
    <cellStyle name="常规 29 4 3" xfId="45829"/>
    <cellStyle name="常规 34 4 3" xfId="45830"/>
    <cellStyle name="常规 29 4 3 2" xfId="45831"/>
    <cellStyle name="常规 34 4 3 2" xfId="45832"/>
    <cellStyle name="常规 29 4 4" xfId="45833"/>
    <cellStyle name="常规 34 4 4" xfId="45834"/>
    <cellStyle name="常规 29 4 4 2" xfId="45835"/>
    <cellStyle name="常规 34 4 4 2" xfId="45836"/>
    <cellStyle name="常规 29 4 5" xfId="45837"/>
    <cellStyle name="常规 34 4 5" xfId="45838"/>
    <cellStyle name="常规 29 4 5 2" xfId="45839"/>
    <cellStyle name="常规 34 4 5 2" xfId="45840"/>
    <cellStyle name="常规 29 4 6" xfId="45841"/>
    <cellStyle name="常规 34 4 6" xfId="45842"/>
    <cellStyle name="常规 29 4 6 2" xfId="45843"/>
    <cellStyle name="常规 34 4 6 2" xfId="45844"/>
    <cellStyle name="常规 29 4 7" xfId="45845"/>
    <cellStyle name="常规 34 4 7" xfId="45846"/>
    <cellStyle name="常规 29 4 7 2" xfId="45847"/>
    <cellStyle name="常规 34 4 7 2" xfId="45848"/>
    <cellStyle name="常规 29 4 8" xfId="45849"/>
    <cellStyle name="常规 34 4 8" xfId="45850"/>
    <cellStyle name="常规 29 4 8 2" xfId="45851"/>
    <cellStyle name="常规 34 4 8 2" xfId="45852"/>
    <cellStyle name="常规 29 4 9" xfId="45853"/>
    <cellStyle name="常规 34 4 9" xfId="45854"/>
    <cellStyle name="常规 29 4 9 2" xfId="45855"/>
    <cellStyle name="常规 34 4 9 2" xfId="45856"/>
    <cellStyle name="常规 29 5" xfId="45857"/>
    <cellStyle name="常规 34 5" xfId="45858"/>
    <cellStyle name="常规 29 5 10" xfId="45859"/>
    <cellStyle name="常规 34 5 10" xfId="45860"/>
    <cellStyle name="常规 29 5 10 2" xfId="45861"/>
    <cellStyle name="常规 34 5 10 2" xfId="45862"/>
    <cellStyle name="常规 29 5 11" xfId="45863"/>
    <cellStyle name="常规 34 5 11" xfId="45864"/>
    <cellStyle name="常规 29 5 11 2" xfId="45865"/>
    <cellStyle name="常规 34 5 11 2" xfId="45866"/>
    <cellStyle name="常规 29 5 12" xfId="45867"/>
    <cellStyle name="常规 34 5 12" xfId="45868"/>
    <cellStyle name="常规 29 5 13" xfId="45869"/>
    <cellStyle name="常规 34 5 13" xfId="45870"/>
    <cellStyle name="常规 29 5 14" xfId="45871"/>
    <cellStyle name="常规 34 5 14" xfId="45872"/>
    <cellStyle name="常规 29 5 2" xfId="45873"/>
    <cellStyle name="常规 34 5 2" xfId="45874"/>
    <cellStyle name="常规 7 7 2 6 4" xfId="45875"/>
    <cellStyle name="常规 29 5 2 2" xfId="45876"/>
    <cellStyle name="常规 34 5 2 2" xfId="45877"/>
    <cellStyle name="常规 29 5 3" xfId="45878"/>
    <cellStyle name="常规 34 5 3" xfId="45879"/>
    <cellStyle name="常规 29 5 3 2" xfId="45880"/>
    <cellStyle name="常规 34 5 3 2" xfId="45881"/>
    <cellStyle name="常规 29 5 4" xfId="45882"/>
    <cellStyle name="常规 34 5 4" xfId="45883"/>
    <cellStyle name="常规 29 5 4 2" xfId="45884"/>
    <cellStyle name="常规 34 5 4 2" xfId="45885"/>
    <cellStyle name="常规 29 5 5" xfId="45886"/>
    <cellStyle name="常规 34 5 5" xfId="45887"/>
    <cellStyle name="常规 29 5 5 2" xfId="45888"/>
    <cellStyle name="常规 34 5 5 2" xfId="45889"/>
    <cellStyle name="常规 29 5 6" xfId="45890"/>
    <cellStyle name="常规 34 5 6" xfId="45891"/>
    <cellStyle name="常规 29 5 6 2" xfId="45892"/>
    <cellStyle name="常规 34 5 6 2" xfId="45893"/>
    <cellStyle name="常规 29 5 7" xfId="45894"/>
    <cellStyle name="常规 34 5 7" xfId="45895"/>
    <cellStyle name="常规 29 5 7 2" xfId="45896"/>
    <cellStyle name="常规 34 5 7 2" xfId="45897"/>
    <cellStyle name="常规 29 5 8" xfId="45898"/>
    <cellStyle name="常规 34 5 8" xfId="45899"/>
    <cellStyle name="常规 29 5 8 2" xfId="45900"/>
    <cellStyle name="常规 34 5 8 2" xfId="45901"/>
    <cellStyle name="常规 29 5 9" xfId="45902"/>
    <cellStyle name="常规 34 5 9" xfId="45903"/>
    <cellStyle name="常规 29 5 9 2" xfId="45904"/>
    <cellStyle name="常规 34 5 9 2" xfId="45905"/>
    <cellStyle name="常规 29 6 10 2" xfId="45906"/>
    <cellStyle name="常规 34 6 10 2" xfId="45907"/>
    <cellStyle name="常规 29 6 11" xfId="45908"/>
    <cellStyle name="常规 34 6 11" xfId="45909"/>
    <cellStyle name="常规 29 6 11 2" xfId="45910"/>
    <cellStyle name="常规 34 6 11 2" xfId="45911"/>
    <cellStyle name="常规 29 6 12" xfId="45912"/>
    <cellStyle name="常规 34 6 12" xfId="45913"/>
    <cellStyle name="常规 29 6 13" xfId="45914"/>
    <cellStyle name="常规 34 6 13" xfId="45915"/>
    <cellStyle name="常规 29 6 14" xfId="45916"/>
    <cellStyle name="常规 34 6 14" xfId="45917"/>
    <cellStyle name="常规 29 6 3 2" xfId="45918"/>
    <cellStyle name="常规 34 6 3 2" xfId="45919"/>
    <cellStyle name="常规 29 6 4 2" xfId="45920"/>
    <cellStyle name="常规 34 6 4 2" xfId="45921"/>
    <cellStyle name="常规 29 6 5 2" xfId="45922"/>
    <cellStyle name="常规 34 6 5 2" xfId="45923"/>
    <cellStyle name="常规 29 6 8 2" xfId="45924"/>
    <cellStyle name="常规 34 6 8 2" xfId="45925"/>
    <cellStyle name="常规 29 6 9 2" xfId="45926"/>
    <cellStyle name="常规 34 6 9 2" xfId="45927"/>
    <cellStyle name="常规 29 7 10" xfId="45928"/>
    <cellStyle name="常规 34 7 10" xfId="45929"/>
    <cellStyle name="常规 29 7 10 2" xfId="45930"/>
    <cellStyle name="常规 34 7 10 2" xfId="45931"/>
    <cellStyle name="常规 29 7 11" xfId="45932"/>
    <cellStyle name="常规 34 7 11" xfId="45933"/>
    <cellStyle name="常规 29 7 11 2" xfId="45934"/>
    <cellStyle name="常规 34 7 11 2" xfId="45935"/>
    <cellStyle name="常规 29 7 12" xfId="45936"/>
    <cellStyle name="常规 34 7 12" xfId="45937"/>
    <cellStyle name="常规 29 7 3" xfId="45938"/>
    <cellStyle name="常规 34 7 3" xfId="45939"/>
    <cellStyle name="常规 29 7 3 2" xfId="45940"/>
    <cellStyle name="常规 34 7 3 2" xfId="45941"/>
    <cellStyle name="常规 29 7 4" xfId="45942"/>
    <cellStyle name="常规 34 7 4" xfId="45943"/>
    <cellStyle name="常规 29 7 4 2" xfId="45944"/>
    <cellStyle name="常规 34 7 4 2" xfId="45945"/>
    <cellStyle name="常规 29 7 5 2" xfId="45946"/>
    <cellStyle name="常规 34 7 5 2" xfId="45947"/>
    <cellStyle name="常规 29 7 6" xfId="45948"/>
    <cellStyle name="常规 34 7 6" xfId="45949"/>
    <cellStyle name="常规 29 7 6 2" xfId="45950"/>
    <cellStyle name="常规 34 7 6 2" xfId="45951"/>
    <cellStyle name="常规 29 7 7" xfId="45952"/>
    <cellStyle name="常规 34 7 7" xfId="45953"/>
    <cellStyle name="常规 29 7 8" xfId="45954"/>
    <cellStyle name="常规 34 7 8" xfId="45955"/>
    <cellStyle name="常规 29 7 8 2" xfId="45956"/>
    <cellStyle name="常规 34 7 8 2" xfId="45957"/>
    <cellStyle name="常规 29 7 9" xfId="45958"/>
    <cellStyle name="常规 34 7 9" xfId="45959"/>
    <cellStyle name="常规 29 7 9 2" xfId="45960"/>
    <cellStyle name="常规 34 7 9 2" xfId="45961"/>
    <cellStyle name="常规 29 8 10 2" xfId="45962"/>
    <cellStyle name="常规 34 8 10 2" xfId="45963"/>
    <cellStyle name="常规 29 8 11" xfId="45964"/>
    <cellStyle name="常规 34 8 11" xfId="45965"/>
    <cellStyle name="常规 29 8 12" xfId="45966"/>
    <cellStyle name="常规 34 8 12" xfId="45967"/>
    <cellStyle name="常规 29 8 14" xfId="45968"/>
    <cellStyle name="常规 34 8 14" xfId="45969"/>
    <cellStyle name="常规 29 8 2" xfId="45970"/>
    <cellStyle name="常规 34 8 2" xfId="45971"/>
    <cellStyle name="常规 7 7 2 9 4" xfId="45972"/>
    <cellStyle name="常规 29 8 2 2" xfId="45973"/>
    <cellStyle name="常规 34 8 2 2" xfId="45974"/>
    <cellStyle name="常规 29 8 3 2" xfId="45975"/>
    <cellStyle name="常规 34 8 3 2" xfId="45976"/>
    <cellStyle name="常规 29 8 4" xfId="45977"/>
    <cellStyle name="常规 34 8 4" xfId="45978"/>
    <cellStyle name="常规 29 8 6" xfId="45979"/>
    <cellStyle name="常规 34 8 6" xfId="45980"/>
    <cellStyle name="常规 29 8 7" xfId="45981"/>
    <cellStyle name="常规 34 8 7" xfId="45982"/>
    <cellStyle name="常规 29 8 8" xfId="45983"/>
    <cellStyle name="常规 34 8 8" xfId="45984"/>
    <cellStyle name="常规 29 8 9 2" xfId="45985"/>
    <cellStyle name="常规 34 8 9 2" xfId="45986"/>
    <cellStyle name="常规 29_BCNS01标段清单细目" xfId="45987"/>
    <cellStyle name="常规 34_BCNS01标段清单细目" xfId="45988"/>
    <cellStyle name="常规 8 9 15" xfId="45989"/>
    <cellStyle name="常规 3 10" xfId="45990"/>
    <cellStyle name="常规 3 10 2" xfId="45991"/>
    <cellStyle name="常规 3 10 3" xfId="45992"/>
    <cellStyle name="常规 3 11 2" xfId="45993"/>
    <cellStyle name="常规 3 11 4" xfId="45994"/>
    <cellStyle name="常规 3 12 4" xfId="45995"/>
    <cellStyle name="常规 3 13 4" xfId="45996"/>
    <cellStyle name="常规 3 14 2" xfId="45997"/>
    <cellStyle name="常规 3 14 4" xfId="45998"/>
    <cellStyle name="常规 3 15 2" xfId="45999"/>
    <cellStyle name="常规 3 20 2" xfId="46000"/>
    <cellStyle name="常规 3 15 4" xfId="46001"/>
    <cellStyle name="常规 3 20 4" xfId="46002"/>
    <cellStyle name="常规 3 16 2" xfId="46003"/>
    <cellStyle name="常规 3 21 2" xfId="46004"/>
    <cellStyle name="常规 3 16 4" xfId="46005"/>
    <cellStyle name="常规 3 21 4" xfId="46006"/>
    <cellStyle name="常规 3 17" xfId="46007"/>
    <cellStyle name="常规 3 22" xfId="46008"/>
    <cellStyle name="常规 3 17 2" xfId="46009"/>
    <cellStyle name="常规 3 22 2" xfId="46010"/>
    <cellStyle name="常规 3 17 4" xfId="46011"/>
    <cellStyle name="常规 3 22 4" xfId="46012"/>
    <cellStyle name="常规 3 18 2" xfId="46013"/>
    <cellStyle name="常规 3 18 4" xfId="46014"/>
    <cellStyle name="常规 3 19 2" xfId="46015"/>
    <cellStyle name="常规 3 19 3" xfId="46016"/>
    <cellStyle name="常规 3 19 4" xfId="46017"/>
    <cellStyle name="常规 3 2 10" xfId="46018"/>
    <cellStyle name="常规 3 2 10 2" xfId="46019"/>
    <cellStyle name="常规 3 2 10 3" xfId="46020"/>
    <cellStyle name="常规 3 2 10 4" xfId="46021"/>
    <cellStyle name="常规 3 2 11" xfId="46022"/>
    <cellStyle name="常规 3 2 11 2" xfId="46023"/>
    <cellStyle name="常规 3 2 11 3" xfId="46024"/>
    <cellStyle name="常规 3 2 11 4" xfId="46025"/>
    <cellStyle name="常规 3 2 12" xfId="46026"/>
    <cellStyle name="常规 3 2 12 2" xfId="46027"/>
    <cellStyle name="常规 3 2 12 4" xfId="46028"/>
    <cellStyle name="常规 3 2 13" xfId="46029"/>
    <cellStyle name="常规 3 2 13 4" xfId="46030"/>
    <cellStyle name="常规 3 2 14" xfId="46031"/>
    <cellStyle name="常规 3 2 15" xfId="46032"/>
    <cellStyle name="常规 3 2 15 2" xfId="46033"/>
    <cellStyle name="常规 3 2 15 4" xfId="46034"/>
    <cellStyle name="常规 3 2 18" xfId="46035"/>
    <cellStyle name="常规 3 2 2" xfId="46036"/>
    <cellStyle name="常规 3 2 2 10 2" xfId="46037"/>
    <cellStyle name="常规 3 2 2 10 3" xfId="46038"/>
    <cellStyle name="常规 3 2 2 10 4" xfId="46039"/>
    <cellStyle name="常规 3 2 2 11 3" xfId="46040"/>
    <cellStyle name="常规 3 2 2 11 4" xfId="46041"/>
    <cellStyle name="常规 3 2 2 12 3" xfId="46042"/>
    <cellStyle name="常规 3 2 2 12 4" xfId="46043"/>
    <cellStyle name="常规 3 2 2 13 3" xfId="46044"/>
    <cellStyle name="常规 3 2 2 13 4" xfId="46045"/>
    <cellStyle name="常规 3 2 2 14 2" xfId="46046"/>
    <cellStyle name="常规 3 2 2 14 3" xfId="46047"/>
    <cellStyle name="常规 3 2 2 14 4" xfId="46048"/>
    <cellStyle name="常规 3 2 2 2" xfId="46049"/>
    <cellStyle name="常规 3 2 2 2 2" xfId="46050"/>
    <cellStyle name="常规 3 2 2 2 3" xfId="46051"/>
    <cellStyle name="常规 3 2 2 2 4" xfId="46052"/>
    <cellStyle name="常规 3 2 2 3" xfId="46053"/>
    <cellStyle name="常规 3 2 2 3 2" xfId="46054"/>
    <cellStyle name="常规 3 2 2 3 3" xfId="46055"/>
    <cellStyle name="常规 3 2 2 3 4" xfId="46056"/>
    <cellStyle name="常规 3 2 2 4" xfId="46057"/>
    <cellStyle name="常规 3 2 2 4 3" xfId="46058"/>
    <cellStyle name="常规 3 2 2 4 4" xfId="46059"/>
    <cellStyle name="常规 3 2 2 5 2" xfId="46060"/>
    <cellStyle name="常规 3 2 2 5 3" xfId="46061"/>
    <cellStyle name="常规 3 2 2 5 4" xfId="46062"/>
    <cellStyle name="常规 3 2 2 6" xfId="46063"/>
    <cellStyle name="常规 3 2 2 6 2" xfId="46064"/>
    <cellStyle name="常规 3 2 2 6 3" xfId="46065"/>
    <cellStyle name="常规 3 2 2 6 4" xfId="46066"/>
    <cellStyle name="常规 3 2 2 7 2" xfId="46067"/>
    <cellStyle name="常规 3 2 2 7 3" xfId="46068"/>
    <cellStyle name="常规 3 2 2 7 4" xfId="46069"/>
    <cellStyle name="常规 3 2 2 8" xfId="46070"/>
    <cellStyle name="常规 3 2 2 8 2" xfId="46071"/>
    <cellStyle name="常规 3 2 2 8 3" xfId="46072"/>
    <cellStyle name="常规 3 2 2 8 4" xfId="46073"/>
    <cellStyle name="常规 3 2 2 9" xfId="46074"/>
    <cellStyle name="常规 3 2 2 9 3" xfId="46075"/>
    <cellStyle name="常规 3 2 2 9 4" xfId="46076"/>
    <cellStyle name="常规 3 2 3 3" xfId="46077"/>
    <cellStyle name="常规 3 2 3 4" xfId="46078"/>
    <cellStyle name="常规 3 2 4 3" xfId="46079"/>
    <cellStyle name="常规 3 2 4 4" xfId="46080"/>
    <cellStyle name="常规 3 2 5 2" xfId="46081"/>
    <cellStyle name="常规 3 2 6 2" xfId="46082"/>
    <cellStyle name="常规 3 2 6 3" xfId="46083"/>
    <cellStyle name="常规 3 2 6 4" xfId="46084"/>
    <cellStyle name="常规 3 2 7 2" xfId="46085"/>
    <cellStyle name="常规 3 2 7 3" xfId="46086"/>
    <cellStyle name="常规 3 2 7 4" xfId="46087"/>
    <cellStyle name="常规 3 2 8" xfId="46088"/>
    <cellStyle name="常规 3 2 8 2" xfId="46089"/>
    <cellStyle name="常规 3 2 8 3" xfId="46090"/>
    <cellStyle name="常规 3 2 8 4" xfId="46091"/>
    <cellStyle name="常规 3 2 9" xfId="46092"/>
    <cellStyle name="常规 3 2 9 2" xfId="46093"/>
    <cellStyle name="常规 3 2 9 3" xfId="46094"/>
    <cellStyle name="常规 3 2 9 4" xfId="46095"/>
    <cellStyle name="常规 3 25" xfId="46096"/>
    <cellStyle name="常规 3 26" xfId="46097"/>
    <cellStyle name="常规 3 3 10" xfId="46098"/>
    <cellStyle name="常规 3 3 10 2" xfId="46099"/>
    <cellStyle name="常规 3 3 10 3" xfId="46100"/>
    <cellStyle name="常规 3 3 10 4" xfId="46101"/>
    <cellStyle name="常规 3 3 11" xfId="46102"/>
    <cellStyle name="常规 3 3 11 2" xfId="46103"/>
    <cellStyle name="常规 3 3 11 3" xfId="46104"/>
    <cellStyle name="常规 3 3 11 4" xfId="46105"/>
    <cellStyle name="常规 3 3 12 2" xfId="46106"/>
    <cellStyle name="常规 3 3 12 4" xfId="46107"/>
    <cellStyle name="常规 3 3 13" xfId="46108"/>
    <cellStyle name="常规 3 3 13 2" xfId="46109"/>
    <cellStyle name="常规 3 3 13 4" xfId="46110"/>
    <cellStyle name="常规 3 3 14" xfId="46111"/>
    <cellStyle name="常规 3 3 15" xfId="46112"/>
    <cellStyle name="常规 3 3 15 2" xfId="46113"/>
    <cellStyle name="常规 3 3 15 4" xfId="46114"/>
    <cellStyle name="常规 3 3 18" xfId="46115"/>
    <cellStyle name="常规 3 3 2" xfId="46116"/>
    <cellStyle name="常规 3 3 2 10" xfId="46117"/>
    <cellStyle name="常规 3 3 2 10 2" xfId="46118"/>
    <cellStyle name="常规 3 3 2 10 3" xfId="46119"/>
    <cellStyle name="常规 3 3 2 10 4" xfId="46120"/>
    <cellStyle name="常规 3 3 2 11" xfId="46121"/>
    <cellStyle name="常规 3 3 2 11 2" xfId="46122"/>
    <cellStyle name="常规 3 3 2 11 3" xfId="46123"/>
    <cellStyle name="常规 3 3 2 11 4" xfId="46124"/>
    <cellStyle name="常规 3 3 2 12" xfId="46125"/>
    <cellStyle name="常规 3 3 2 12 3" xfId="46126"/>
    <cellStyle name="常规 3 3 2 12 4" xfId="46127"/>
    <cellStyle name="常规 3 3 2 13" xfId="46128"/>
    <cellStyle name="常规 3 3 2 13 2" xfId="46129"/>
    <cellStyle name="常规 3 3 2 13 3" xfId="46130"/>
    <cellStyle name="常规 3 3 2 13 4" xfId="46131"/>
    <cellStyle name="常规 3 3 2 14" xfId="46132"/>
    <cellStyle name="常规 3 3 2 14 2" xfId="46133"/>
    <cellStyle name="常规 3 3 2 14 3" xfId="46134"/>
    <cellStyle name="常规 3 3 2 14 4" xfId="46135"/>
    <cellStyle name="常规 3 3 2 15" xfId="46136"/>
    <cellStyle name="常规 3 3 2 16" xfId="46137"/>
    <cellStyle name="常规 3 3 2 2" xfId="46138"/>
    <cellStyle name="常规 3 3 2 2 2" xfId="46139"/>
    <cellStyle name="常规 3 3 2 2 3" xfId="46140"/>
    <cellStyle name="常规 3 3 2 2 4" xfId="46141"/>
    <cellStyle name="常规 3 3 2 3" xfId="46142"/>
    <cellStyle name="常规 3 3 2 3 2" xfId="46143"/>
    <cellStyle name="常规 3 3 2 3 3" xfId="46144"/>
    <cellStyle name="常规 3 3 2 3 4" xfId="46145"/>
    <cellStyle name="常规 3 3 2 4" xfId="46146"/>
    <cellStyle name="常规 3 3 2 4 2" xfId="46147"/>
    <cellStyle name="常规 3 3 2 4 3" xfId="46148"/>
    <cellStyle name="常规 3 3 2 4 4" xfId="46149"/>
    <cellStyle name="常规 3 3 2 5 2" xfId="46150"/>
    <cellStyle name="常规 3 3 2 5 4" xfId="46151"/>
    <cellStyle name="常规 3 3 2 6" xfId="46152"/>
    <cellStyle name="常规 3 3 2 6 2" xfId="46153"/>
    <cellStyle name="常规 3 3 2 6 3" xfId="46154"/>
    <cellStyle name="常规 3 3 2 6 4" xfId="46155"/>
    <cellStyle name="常规 3 3 2 7 2" xfId="46156"/>
    <cellStyle name="常规 3 3 2 7 3" xfId="46157"/>
    <cellStyle name="常规 3 3 2 7 4" xfId="46158"/>
    <cellStyle name="常规 3 3 2 8" xfId="46159"/>
    <cellStyle name="常规 3 3 2 8 2" xfId="46160"/>
    <cellStyle name="常规 3 3 2 8 3" xfId="46161"/>
    <cellStyle name="常规 3 3 2 8 4" xfId="46162"/>
    <cellStyle name="常规 3 3 2 9" xfId="46163"/>
    <cellStyle name="常规 3 3 2 9 2" xfId="46164"/>
    <cellStyle name="常规 3 3 2 9 3" xfId="46165"/>
    <cellStyle name="常规 3 3 2 9 4" xfId="46166"/>
    <cellStyle name="常规 3 3 2_BCNS01标段清单细目" xfId="46167"/>
    <cellStyle name="常规 3 3 3 3" xfId="46168"/>
    <cellStyle name="常规 3 3 3 4" xfId="46169"/>
    <cellStyle name="常规 3 3 4 3" xfId="46170"/>
    <cellStyle name="常规 3 3 4 4" xfId="46171"/>
    <cellStyle name="常规 3 3 5 2" xfId="46172"/>
    <cellStyle name="常规 3 3 5 3" xfId="46173"/>
    <cellStyle name="常规 3 3 5 4" xfId="46174"/>
    <cellStyle name="常规 3 3 6 2" xfId="46175"/>
    <cellStyle name="常规 3 3 6 3" xfId="46176"/>
    <cellStyle name="常规 3 3 6 4" xfId="46177"/>
    <cellStyle name="常规 3 3 7 2" xfId="46178"/>
    <cellStyle name="常规 3 3 7 3" xfId="46179"/>
    <cellStyle name="常规 3 3 7 4" xfId="46180"/>
    <cellStyle name="常规 3 3 8" xfId="46181"/>
    <cellStyle name="常规 3 3 8 2" xfId="46182"/>
    <cellStyle name="常规 3 3 8 3" xfId="46183"/>
    <cellStyle name="常规 3 3 8 4" xfId="46184"/>
    <cellStyle name="常规 3 3 9" xfId="46185"/>
    <cellStyle name="常规 3 3 9 2" xfId="46186"/>
    <cellStyle name="常规 3 3 9 3" xfId="46187"/>
    <cellStyle name="常规 3 3 9 4" xfId="46188"/>
    <cellStyle name="常规 3 4" xfId="46189"/>
    <cellStyle name="常规 3 4 10" xfId="46190"/>
    <cellStyle name="常规 3 4 10 2" xfId="46191"/>
    <cellStyle name="常规 3 4 10 3" xfId="46192"/>
    <cellStyle name="常规 3 4 10 4" xfId="46193"/>
    <cellStyle name="常规 3 4 11" xfId="46194"/>
    <cellStyle name="常规 3 4 11 2" xfId="46195"/>
    <cellStyle name="常规 3 4 11 3" xfId="46196"/>
    <cellStyle name="常规 3 4 11 4" xfId="46197"/>
    <cellStyle name="常规 3 4 12 2" xfId="46198"/>
    <cellStyle name="常规 3 4 12 3" xfId="46199"/>
    <cellStyle name="常规 3 4 12 4" xfId="46200"/>
    <cellStyle name="常规 3 4 13" xfId="46201"/>
    <cellStyle name="常规 3 4 14" xfId="46202"/>
    <cellStyle name="常规 3 4 14 2" xfId="46203"/>
    <cellStyle name="常规 3 4 14 3" xfId="46204"/>
    <cellStyle name="常规 3 4 14 4" xfId="46205"/>
    <cellStyle name="常规 3 4 15" xfId="46206"/>
    <cellStyle name="常规 3 4 15 2" xfId="46207"/>
    <cellStyle name="常规 3 4 15 3" xfId="46208"/>
    <cellStyle name="常规 3 4 15 4" xfId="46209"/>
    <cellStyle name="常规 3 4 16" xfId="46210"/>
    <cellStyle name="常规 3 4 2" xfId="46211"/>
    <cellStyle name="常规 3 4 2 10" xfId="46212"/>
    <cellStyle name="常规 3 4 2 10 2" xfId="46213"/>
    <cellStyle name="常规 3 4 2 10 3" xfId="46214"/>
    <cellStyle name="常规 3 4 2 10 4" xfId="46215"/>
    <cellStyle name="常规 3 4 2 11" xfId="46216"/>
    <cellStyle name="常规 3 4 2 11 2" xfId="46217"/>
    <cellStyle name="常规 3 4 2 11 3" xfId="46218"/>
    <cellStyle name="常规 3 4 2 11 4" xfId="46219"/>
    <cellStyle name="常规 3 4 2 12" xfId="46220"/>
    <cellStyle name="常规 3 4 2 12 2" xfId="46221"/>
    <cellStyle name="常规 3 4 2 12 3" xfId="46222"/>
    <cellStyle name="常规 3 4 2 12 4" xfId="46223"/>
    <cellStyle name="常规 3 4 2 13" xfId="46224"/>
    <cellStyle name="常规 3 4 2 13 2" xfId="46225"/>
    <cellStyle name="常规 3 4 2 13 3" xfId="46226"/>
    <cellStyle name="常规 3 4 2 13 4" xfId="46227"/>
    <cellStyle name="常规 3 4 2 14" xfId="46228"/>
    <cellStyle name="常规 3 4 2 14 2" xfId="46229"/>
    <cellStyle name="常规 3 4 2 14 3" xfId="46230"/>
    <cellStyle name="常规 3 4 2 14 4" xfId="46231"/>
    <cellStyle name="常规 3 4 2 15" xfId="46232"/>
    <cellStyle name="常规 3 4 2 2 3" xfId="46233"/>
    <cellStyle name="常规 3 4 2 3 3" xfId="46234"/>
    <cellStyle name="常规 3 4 2 3 4" xfId="46235"/>
    <cellStyle name="常规 3 4 2 4" xfId="46236"/>
    <cellStyle name="常规 3 4 2 4 2" xfId="46237"/>
    <cellStyle name="常规 3 4 2 4 3" xfId="46238"/>
    <cellStyle name="常规 3 4 2 4 4" xfId="46239"/>
    <cellStyle name="常规 3 4 2 5 3" xfId="46240"/>
    <cellStyle name="常规 3 4 2 5 4" xfId="46241"/>
    <cellStyle name="常规 3 4 2 6 3" xfId="46242"/>
    <cellStyle name="常规 3 4 2 6 4" xfId="46243"/>
    <cellStyle name="常规 3 4 2 8 3" xfId="46244"/>
    <cellStyle name="常规 3 4 2 8 4" xfId="46245"/>
    <cellStyle name="常规 3 4 2 9 3" xfId="46246"/>
    <cellStyle name="常规 3 4 2 9 4" xfId="46247"/>
    <cellStyle name="常规 3 4 2_BCNS01标段清单细目" xfId="46248"/>
    <cellStyle name="常规 3 4 3" xfId="46249"/>
    <cellStyle name="常规 3 4 3 4" xfId="46250"/>
    <cellStyle name="常规 3 4 4" xfId="46251"/>
    <cellStyle name="常规 3 4 4 4" xfId="46252"/>
    <cellStyle name="常规 3 4 5" xfId="46253"/>
    <cellStyle name="常规 3 4 5 4" xfId="46254"/>
    <cellStyle name="常规 3 4 6" xfId="46255"/>
    <cellStyle name="常规 3 4 6 4" xfId="46256"/>
    <cellStyle name="常规 3 4 7" xfId="46257"/>
    <cellStyle name="常规 3 4 7 4" xfId="46258"/>
    <cellStyle name="常规 3 4 8" xfId="46259"/>
    <cellStyle name="常规 3 4 8 2" xfId="46260"/>
    <cellStyle name="常规 3 4 8 3" xfId="46261"/>
    <cellStyle name="常规 3 4 8 4" xfId="46262"/>
    <cellStyle name="常规 3 4 9" xfId="46263"/>
    <cellStyle name="常规 3 4 9 2" xfId="46264"/>
    <cellStyle name="常规 3 4 9 3" xfId="46265"/>
    <cellStyle name="常规 3 4 9 4" xfId="46266"/>
    <cellStyle name="常规 3 5 10" xfId="46267"/>
    <cellStyle name="常规 3 5 10 2" xfId="46268"/>
    <cellStyle name="常规 3 5 10 3" xfId="46269"/>
    <cellStyle name="常规 3 5 11" xfId="46270"/>
    <cellStyle name="常规 3 5 11 2" xfId="46271"/>
    <cellStyle name="常规 3 5 11 3" xfId="46272"/>
    <cellStyle name="常规 3 5 11 4" xfId="46273"/>
    <cellStyle name="常规 3 5 12" xfId="46274"/>
    <cellStyle name="常规 3 5 12 2" xfId="46275"/>
    <cellStyle name="常规 3 5 12 3" xfId="46276"/>
    <cellStyle name="常规 3 5 12 4" xfId="46277"/>
    <cellStyle name="常规 3 5 13" xfId="46278"/>
    <cellStyle name="常规 3 5 13 2" xfId="46279"/>
    <cellStyle name="常规 3 5 13 3" xfId="46280"/>
    <cellStyle name="常规 3 5 13 4" xfId="46281"/>
    <cellStyle name="常规 3 5 14" xfId="46282"/>
    <cellStyle name="常规 3 5 14 3" xfId="46283"/>
    <cellStyle name="常规 3 5 14 4" xfId="46284"/>
    <cellStyle name="常规 3 5 15" xfId="46285"/>
    <cellStyle name="常规 3 5 15 2" xfId="46286"/>
    <cellStyle name="常规 3 5 15 3" xfId="46287"/>
    <cellStyle name="常规 36 13 2 2" xfId="46288"/>
    <cellStyle name="常规 3 5 15 4" xfId="46289"/>
    <cellStyle name="常规 3 5 16" xfId="46290"/>
    <cellStyle name="常规 3 5 17" xfId="46291"/>
    <cellStyle name="常规 3 5 18" xfId="46292"/>
    <cellStyle name="常规 3 5 2" xfId="46293"/>
    <cellStyle name="常规 3 5 2 10" xfId="46294"/>
    <cellStyle name="常规 8 6 2 10 2" xfId="46295"/>
    <cellStyle name="常规 3 5 2 10 2" xfId="46296"/>
    <cellStyle name="常规 3 5 2 10 4" xfId="46297"/>
    <cellStyle name="常规 3 5 2 11" xfId="46298"/>
    <cellStyle name="常规 8 6 2 10 3" xfId="46299"/>
    <cellStyle name="常规 3 5 2 11 2" xfId="46300"/>
    <cellStyle name="常规 3 5 2 11 4" xfId="46301"/>
    <cellStyle name="常规 3 5 2 12" xfId="46302"/>
    <cellStyle name="常规 8 6 2 10 4" xfId="46303"/>
    <cellStyle name="常规 3 5 2 12 4" xfId="46304"/>
    <cellStyle name="常规 3 5 2 13 2" xfId="46305"/>
    <cellStyle name="常规 3 5 2 13 4" xfId="46306"/>
    <cellStyle name="常规 3 5 2 14" xfId="46307"/>
    <cellStyle name="常规 3 5 2 14 2" xfId="46308"/>
    <cellStyle name="常规 3 5 2 14 4" xfId="46309"/>
    <cellStyle name="常规 3 5 2 15" xfId="46310"/>
    <cellStyle name="常规 3 5 2 16" xfId="46311"/>
    <cellStyle name="常规 3 5 2 2" xfId="46312"/>
    <cellStyle name="常规 3 5 2 2 2" xfId="46313"/>
    <cellStyle name="常规 3 5 2 2 3" xfId="46314"/>
    <cellStyle name="常规 3 5 2 3" xfId="46315"/>
    <cellStyle name="常规 3 5 2 3 2" xfId="46316"/>
    <cellStyle name="常规 3 5 2 3 3" xfId="46317"/>
    <cellStyle name="常规 3 5 2 3 4" xfId="46318"/>
    <cellStyle name="常规 3 5 2 4" xfId="46319"/>
    <cellStyle name="常规 3 5 2 4 2" xfId="46320"/>
    <cellStyle name="常规 3 5 2 4 4" xfId="46321"/>
    <cellStyle name="常规 3 5 2 5 2" xfId="46322"/>
    <cellStyle name="常规 3 5 2 5 4" xfId="46323"/>
    <cellStyle name="常规 3 5 2 6" xfId="46324"/>
    <cellStyle name="常规 3 5 2 6 2" xfId="46325"/>
    <cellStyle name="常规 3 5 2 6 3" xfId="46326"/>
    <cellStyle name="常规 3 5 2 6 4" xfId="46327"/>
    <cellStyle name="常规 3 5 2 7 2" xfId="46328"/>
    <cellStyle name="常规 3 5 2 7 3" xfId="46329"/>
    <cellStyle name="常规 3 5 2 8 3" xfId="46330"/>
    <cellStyle name="常规 3 5 2 8 4" xfId="46331"/>
    <cellStyle name="常规 3 5 2 9 3" xfId="46332"/>
    <cellStyle name="常规 3 5 2 9 4" xfId="46333"/>
    <cellStyle name="常规 3 5 2_BCNS01标段清单细目" xfId="46334"/>
    <cellStyle name="常规 3 5 3" xfId="46335"/>
    <cellStyle name="常规 3 5 3 2" xfId="46336"/>
    <cellStyle name="常规 3 5 3 3" xfId="46337"/>
    <cellStyle name="常规 3 5 3 4" xfId="46338"/>
    <cellStyle name="常规 3 5 4 3" xfId="46339"/>
    <cellStyle name="常规 3 5 4 4" xfId="46340"/>
    <cellStyle name="常规 3 5 5 3" xfId="46341"/>
    <cellStyle name="常规 3 5 5 4" xfId="46342"/>
    <cellStyle name="常规 3 5 6 2" xfId="46343"/>
    <cellStyle name="常规 3 5 6 3" xfId="46344"/>
    <cellStyle name="常规 3 5 6 4" xfId="46345"/>
    <cellStyle name="常规 3 5 7 2" xfId="46346"/>
    <cellStyle name="常规 3 5 7 3" xfId="46347"/>
    <cellStyle name="常规 3 5 7 4" xfId="46348"/>
    <cellStyle name="常规 3 5 8 2" xfId="46349"/>
    <cellStyle name="常规 3 5 8 3" xfId="46350"/>
    <cellStyle name="常规 3 5 8 4" xfId="46351"/>
    <cellStyle name="常规 3 5 9" xfId="46352"/>
    <cellStyle name="常规 3 5 9 2" xfId="46353"/>
    <cellStyle name="常规 3 5 9 3" xfId="46354"/>
    <cellStyle name="常规 3 5 9 4" xfId="46355"/>
    <cellStyle name="常规 3 6" xfId="46356"/>
    <cellStyle name="常规 3 6 10" xfId="46357"/>
    <cellStyle name="常规 3 6 10 2" xfId="46358"/>
    <cellStyle name="常规 3 6 10 3" xfId="46359"/>
    <cellStyle name="常规 3 6 11" xfId="46360"/>
    <cellStyle name="常规 3 6 12" xfId="46361"/>
    <cellStyle name="常规 3 6 12 2" xfId="46362"/>
    <cellStyle name="常规 3 6 12 3" xfId="46363"/>
    <cellStyle name="常规 3 6 12 4" xfId="46364"/>
    <cellStyle name="常规 3 6 13 2" xfId="46365"/>
    <cellStyle name="常规 3 6 13 3" xfId="46366"/>
    <cellStyle name="常规 3 6 13 4" xfId="46367"/>
    <cellStyle name="常规 3 6 14" xfId="46368"/>
    <cellStyle name="常规 3 6 14 2" xfId="46369"/>
    <cellStyle name="常规 3 6 14 3" xfId="46370"/>
    <cellStyle name="常规 3 6 14 4" xfId="46371"/>
    <cellStyle name="常规 3 6 15" xfId="46372"/>
    <cellStyle name="常规 3 6 15 2" xfId="46373"/>
    <cellStyle name="常规 8 2 2 2 3" xfId="46374"/>
    <cellStyle name="常规 3 6 15 3" xfId="46375"/>
    <cellStyle name="常规 8 2 2 2 4" xfId="46376"/>
    <cellStyle name="常规 3 6 15 4" xfId="46377"/>
    <cellStyle name="常规 3 6 16" xfId="46378"/>
    <cellStyle name="常规 3 6 17" xfId="46379"/>
    <cellStyle name="常规 3 6 18" xfId="46380"/>
    <cellStyle name="常规 3 6 2" xfId="46381"/>
    <cellStyle name="常规 3 6 2 10 2" xfId="46382"/>
    <cellStyle name="常规 3 6 2 10 4" xfId="46383"/>
    <cellStyle name="常规 3 6 2 11 2" xfId="46384"/>
    <cellStyle name="常规 3 6 2 12" xfId="46385"/>
    <cellStyle name="常规 3 6 2 13" xfId="46386"/>
    <cellStyle name="常规 3 6 2 13 2" xfId="46387"/>
    <cellStyle name="常规 3 6 2 14 2" xfId="46388"/>
    <cellStyle name="常规 3 6 2 15" xfId="46389"/>
    <cellStyle name="常规 3 6 2 16" xfId="46390"/>
    <cellStyle name="常规 3 6 2 2 2" xfId="46391"/>
    <cellStyle name="常规 3 6 2 2 3" xfId="46392"/>
    <cellStyle name="常规 3 6 2 3 2" xfId="46393"/>
    <cellStyle name="常规 3 6 2 3 3" xfId="46394"/>
    <cellStyle name="常规 3 6 2 4 2" xfId="46395"/>
    <cellStyle name="常规 3 6 2 5 2" xfId="46396"/>
    <cellStyle name="常规 3 6 2 6" xfId="46397"/>
    <cellStyle name="常规 3 6 2 6 2" xfId="46398"/>
    <cellStyle name="常规 3 6 2 6 3" xfId="46399"/>
    <cellStyle name="常规 3 6 2 7 2" xfId="46400"/>
    <cellStyle name="常规 3 6 2 7 3" xfId="46401"/>
    <cellStyle name="常规 3 6 2 8 3" xfId="46402"/>
    <cellStyle name="常规 3 6 2 9 3" xfId="46403"/>
    <cellStyle name="常规 4 7_BCNS01标段清单细目" xfId="46404"/>
    <cellStyle name="常规 3 6 2_BCNS01标段清单细目" xfId="46405"/>
    <cellStyle name="常规 3 6 3" xfId="46406"/>
    <cellStyle name="常规 3 6 3 3" xfId="46407"/>
    <cellStyle name="常规 3 6 3 4" xfId="46408"/>
    <cellStyle name="常规 3 6 4" xfId="46409"/>
    <cellStyle name="常规 3 6 4 3" xfId="46410"/>
    <cellStyle name="常规 3 6 4 4" xfId="46411"/>
    <cellStyle name="常规 3 6 5" xfId="46412"/>
    <cellStyle name="常规 3 6 6" xfId="46413"/>
    <cellStyle name="常规 3 6 6 3" xfId="46414"/>
    <cellStyle name="常规 3 6 7" xfId="46415"/>
    <cellStyle name="常规 3 6 8" xfId="46416"/>
    <cellStyle name="常规 3 6 8 3" xfId="46417"/>
    <cellStyle name="常规 3 6 8 4" xfId="46418"/>
    <cellStyle name="常规 3 6 9" xfId="46419"/>
    <cellStyle name="常规 3 6 9 2" xfId="46420"/>
    <cellStyle name="常规 3 6 9 3" xfId="46421"/>
    <cellStyle name="常规 3 6 9 4" xfId="46422"/>
    <cellStyle name="常规 3 7" xfId="46423"/>
    <cellStyle name="常规 6 9 12 6 2" xfId="46424"/>
    <cellStyle name="常规 3 7 10" xfId="46425"/>
    <cellStyle name="常规 3 7 10 2" xfId="46426"/>
    <cellStyle name="常规 3 7 10 3" xfId="46427"/>
    <cellStyle name="常规 8 2_BCNS01标段清单细目" xfId="46428"/>
    <cellStyle name="常规 3 7 11" xfId="46429"/>
    <cellStyle name="常规 3 7 11 2" xfId="46430"/>
    <cellStyle name="常规 3 7 11 3" xfId="46431"/>
    <cellStyle name="常规 3 7 12" xfId="46432"/>
    <cellStyle name="常规 3 7 12 2" xfId="46433"/>
    <cellStyle name="常规 3 7 12 4" xfId="46434"/>
    <cellStyle name="常规 3 7 13" xfId="46435"/>
    <cellStyle name="常规 3 7 13 2" xfId="46436"/>
    <cellStyle name="常规 3 7 13 4" xfId="46437"/>
    <cellStyle name="常规 3 7 14" xfId="46438"/>
    <cellStyle name="常规 3 7 14 2" xfId="46439"/>
    <cellStyle name="常规 3 7 14 4" xfId="46440"/>
    <cellStyle name="常规 3 7 15" xfId="46441"/>
    <cellStyle name="常规 3 7 15 2" xfId="46442"/>
    <cellStyle name="常规 3 7 15 4" xfId="46443"/>
    <cellStyle name="常规 3 7 18" xfId="46444"/>
    <cellStyle name="常规 3 7 2" xfId="46445"/>
    <cellStyle name="常规 3 7 2 16" xfId="46446"/>
    <cellStyle name="常规 3 7 2 2 2" xfId="46447"/>
    <cellStyle name="常规 3 7 2 2 3" xfId="46448"/>
    <cellStyle name="常规 3 7 2 2 4" xfId="46449"/>
    <cellStyle name="常规 35 5 10" xfId="46450"/>
    <cellStyle name="常规 3 7 2 3 2" xfId="46451"/>
    <cellStyle name="常规 3 7 2 3 3" xfId="46452"/>
    <cellStyle name="常规 3 7 2 3 4" xfId="46453"/>
    <cellStyle name="常规 3 7 2 4 3" xfId="46454"/>
    <cellStyle name="常规 3 7 2 4 4" xfId="46455"/>
    <cellStyle name="常规 3 7 2 5 2" xfId="46456"/>
    <cellStyle name="常规 3 7 2 5 3" xfId="46457"/>
    <cellStyle name="常规 3 7 2 5 4" xfId="46458"/>
    <cellStyle name="常规 3 7 2 6" xfId="46459"/>
    <cellStyle name="常规 3 7 2 6 2" xfId="46460"/>
    <cellStyle name="常规 3 7 2 6 3" xfId="46461"/>
    <cellStyle name="常规 3 7 2 6 4" xfId="46462"/>
    <cellStyle name="常规 3 7 2 7" xfId="46463"/>
    <cellStyle name="常规 3 7 2 7 2" xfId="46464"/>
    <cellStyle name="常规 3 7 2 7 3" xfId="46465"/>
    <cellStyle name="常规 3 7 2 8" xfId="46466"/>
    <cellStyle name="常规 3 7 2 8 2" xfId="46467"/>
    <cellStyle name="常规 3 7 2 8 3" xfId="46468"/>
    <cellStyle name="常规 3 7 2 9" xfId="46469"/>
    <cellStyle name="常规 3 7 2 9 3" xfId="46470"/>
    <cellStyle name="常规 3 7 2 9 4" xfId="46471"/>
    <cellStyle name="常规 3 7 2_BCNS01标段清单细目" xfId="46472"/>
    <cellStyle name="常规 3 7 3 4" xfId="46473"/>
    <cellStyle name="常规 3 7 8" xfId="46474"/>
    <cellStyle name="常规 6 2 2 13" xfId="46475"/>
    <cellStyle name="常规 3 7 9" xfId="46476"/>
    <cellStyle name="常规 6 2 2 14" xfId="46477"/>
    <cellStyle name="常规 3 7 9 2" xfId="46478"/>
    <cellStyle name="常规 6 2 2 14 2" xfId="46479"/>
    <cellStyle name="常规 3 7 9 3" xfId="46480"/>
    <cellStyle name="常规 6 2 2 14 3" xfId="46481"/>
    <cellStyle name="常规 3 7 9 4" xfId="46482"/>
    <cellStyle name="常规 6 2 2 14 4" xfId="46483"/>
    <cellStyle name="常规 3 7_BCNS01标段清单细目" xfId="46484"/>
    <cellStyle name="常规 3 8" xfId="46485"/>
    <cellStyle name="常规 3 8 10" xfId="46486"/>
    <cellStyle name="常规 3 8 10 2" xfId="46487"/>
    <cellStyle name="常规 3 8 11" xfId="46488"/>
    <cellStyle name="常规 3 8 11 2" xfId="46489"/>
    <cellStyle name="常规 3 8 11 3" xfId="46490"/>
    <cellStyle name="常规 3 8 12 2" xfId="46491"/>
    <cellStyle name="常规 3 8 12 4" xfId="46492"/>
    <cellStyle name="常规 3 8 13" xfId="46493"/>
    <cellStyle name="常规 3 8 13 2" xfId="46494"/>
    <cellStyle name="常规 3 8 13 4" xfId="46495"/>
    <cellStyle name="常规 3 8 14" xfId="46496"/>
    <cellStyle name="常规 3 8 14 2" xfId="46497"/>
    <cellStyle name="常规 3 8 14 4" xfId="46498"/>
    <cellStyle name="常规 3 8 15" xfId="46499"/>
    <cellStyle name="常规 3 8 15 2" xfId="46500"/>
    <cellStyle name="常规 3 8 18" xfId="46501"/>
    <cellStyle name="常规 3 8 2" xfId="46502"/>
    <cellStyle name="常规 3 8 2 10" xfId="46503"/>
    <cellStyle name="常规 3 8 2 10 2" xfId="46504"/>
    <cellStyle name="常规 3 8 2 10 3" xfId="46505"/>
    <cellStyle name="常规 3 8 2 10 4" xfId="46506"/>
    <cellStyle name="常规 3 8 2 11 3" xfId="46507"/>
    <cellStyle name="常规 3 8 2 11 4" xfId="46508"/>
    <cellStyle name="常规 3 8 2 13 4" xfId="46509"/>
    <cellStyle name="常规 3 8 2 14 3" xfId="46510"/>
    <cellStyle name="常规 3 8 2 14 4" xfId="46511"/>
    <cellStyle name="常规 3 8 2 2" xfId="46512"/>
    <cellStyle name="常规 3 8 2 2 2" xfId="46513"/>
    <cellStyle name="常规 3 8 2 2 3" xfId="46514"/>
    <cellStyle name="常规 3 8 2 2 4" xfId="46515"/>
    <cellStyle name="常规 3 8 2 3" xfId="46516"/>
    <cellStyle name="常规 3 8 2 3 2" xfId="46517"/>
    <cellStyle name="常规 3 8 2 3 3" xfId="46518"/>
    <cellStyle name="常规 3 8 2 3 4" xfId="46519"/>
    <cellStyle name="常规 3 8 2 4" xfId="46520"/>
    <cellStyle name="常规 3 8 2 4 2" xfId="46521"/>
    <cellStyle name="常规 3 8 2 4 3" xfId="46522"/>
    <cellStyle name="常规 3 8 2 4 4" xfId="46523"/>
    <cellStyle name="常规 3 8 2 5" xfId="46524"/>
    <cellStyle name="常规 3 8 2 5 2" xfId="46525"/>
    <cellStyle name="常规 3 8 2 5 3" xfId="46526"/>
    <cellStyle name="常规 3 8 2 5 4" xfId="46527"/>
    <cellStyle name="常规 3 8 2 6" xfId="46528"/>
    <cellStyle name="常规 3 8 2 6 2" xfId="46529"/>
    <cellStyle name="常规 3 8 2 6 3" xfId="46530"/>
    <cellStyle name="常规 3 8 2 6 4" xfId="46531"/>
    <cellStyle name="常规 3 8 2 7" xfId="46532"/>
    <cellStyle name="常规 3 8 2 7 2" xfId="46533"/>
    <cellStyle name="常规 3 8 2 7 3" xfId="46534"/>
    <cellStyle name="常规 3 8 2 7 4" xfId="46535"/>
    <cellStyle name="常规 3 8 2 8" xfId="46536"/>
    <cellStyle name="常规 3 8 2 8 2" xfId="46537"/>
    <cellStyle name="常规 3 8 2 8 3" xfId="46538"/>
    <cellStyle name="常规 3 8 2 8 4" xfId="46539"/>
    <cellStyle name="常规 3 8 2 9" xfId="46540"/>
    <cellStyle name="常规 3 8 2 9 2" xfId="46541"/>
    <cellStyle name="常规 3 8 2 9 3" xfId="46542"/>
    <cellStyle name="常规 3 8 2 9 4" xfId="46543"/>
    <cellStyle name="常规 3 8 3 3" xfId="46544"/>
    <cellStyle name="常规 3 8 3 4" xfId="46545"/>
    <cellStyle name="常规 3 8 4 3" xfId="46546"/>
    <cellStyle name="常规 3 8 4 4" xfId="46547"/>
    <cellStyle name="常规 3 8 5 2" xfId="46548"/>
    <cellStyle name="常规 3 8 5 3" xfId="46549"/>
    <cellStyle name="常规 3 8 5 4" xfId="46550"/>
    <cellStyle name="常规 3 8 6 2" xfId="46551"/>
    <cellStyle name="常规 3 8 6 3" xfId="46552"/>
    <cellStyle name="常规 3 8 6 4" xfId="46553"/>
    <cellStyle name="常规 3 8 7 2" xfId="46554"/>
    <cellStyle name="常规 3 8 7 3" xfId="46555"/>
    <cellStyle name="常规 3 8 7 4" xfId="46556"/>
    <cellStyle name="常规 3 8 8" xfId="46557"/>
    <cellStyle name="常规 3 8 8 2" xfId="46558"/>
    <cellStyle name="常规 3 8 8 3" xfId="46559"/>
    <cellStyle name="常规 3 8 8 4" xfId="46560"/>
    <cellStyle name="常规 3 8 9" xfId="46561"/>
    <cellStyle name="常规 3 8 9 2" xfId="46562"/>
    <cellStyle name="常规 3 8 9 3" xfId="46563"/>
    <cellStyle name="常规 3 8 9 4" xfId="46564"/>
    <cellStyle name="常规 3 9" xfId="46565"/>
    <cellStyle name="常规 3 9 10" xfId="46566"/>
    <cellStyle name="常规 3 9 10 10" xfId="46567"/>
    <cellStyle name="常规 3 9 10 10 2" xfId="46568"/>
    <cellStyle name="常规 3 9 10 11" xfId="46569"/>
    <cellStyle name="常规 3 9 10 11 2" xfId="46570"/>
    <cellStyle name="常规 3 9 10 12" xfId="46571"/>
    <cellStyle name="常规 3 9 10 13" xfId="46572"/>
    <cellStyle name="常规 3 9 10 14" xfId="46573"/>
    <cellStyle name="常规 3 9 10 2" xfId="46574"/>
    <cellStyle name="常规 3 9 10 2 2" xfId="46575"/>
    <cellStyle name="常规 3 9 10 3" xfId="46576"/>
    <cellStyle name="常规 3 9 10 3 2" xfId="46577"/>
    <cellStyle name="常规 3 9 10 4 2" xfId="46578"/>
    <cellStyle name="常规 3 9 10 7 2" xfId="46579"/>
    <cellStyle name="常规 3 9 10 8 2" xfId="46580"/>
    <cellStyle name="常规 3 9 10 9 2" xfId="46581"/>
    <cellStyle name="常规 37 10 10" xfId="46582"/>
    <cellStyle name="常规 3 9 11" xfId="46583"/>
    <cellStyle name="常规 3 9 11 10" xfId="46584"/>
    <cellStyle name="常规 3 9 11 10 2" xfId="46585"/>
    <cellStyle name="常规 3 9 11 11" xfId="46586"/>
    <cellStyle name="常规 3 9 11 11 2" xfId="46587"/>
    <cellStyle name="常规 3 9 11 12" xfId="46588"/>
    <cellStyle name="常规 5 2 14 3 2" xfId="46589"/>
    <cellStyle name="常规 3 9 11 13" xfId="46590"/>
    <cellStyle name="常规 3 9 11 14" xfId="46591"/>
    <cellStyle name="常规 3 9 11 2" xfId="46592"/>
    <cellStyle name="常规 3 9 11 2 2" xfId="46593"/>
    <cellStyle name="常规 3 9 11 3" xfId="46594"/>
    <cellStyle name="常规 3 9 11 3 2" xfId="46595"/>
    <cellStyle name="常规 3 9 11 4 2" xfId="46596"/>
    <cellStyle name="常规 37 14 10" xfId="46597"/>
    <cellStyle name="常规 3 9 11 5 2" xfId="46598"/>
    <cellStyle name="常规 3 9 11 6" xfId="46599"/>
    <cellStyle name="常规 3 9 11 6 2" xfId="46600"/>
    <cellStyle name="常规 3 9 11 7" xfId="46601"/>
    <cellStyle name="常规 5 2 14 10" xfId="46602"/>
    <cellStyle name="常规 3 9 11 7 2" xfId="46603"/>
    <cellStyle name="常规 5 2 14 10 2" xfId="46604"/>
    <cellStyle name="常规 3 9 11 8" xfId="46605"/>
    <cellStyle name="常规 5 2 14 11" xfId="46606"/>
    <cellStyle name="常规 3 9 11 8 2" xfId="46607"/>
    <cellStyle name="常规 5 2 14 11 2" xfId="46608"/>
    <cellStyle name="常规 3 9 11 9" xfId="46609"/>
    <cellStyle name="常规 5 2 14 12" xfId="46610"/>
    <cellStyle name="常规 3 9 11 9 2" xfId="46611"/>
    <cellStyle name="常规 3 9 12 2" xfId="46612"/>
    <cellStyle name="常规 3 9 12 2 2" xfId="46613"/>
    <cellStyle name="常规 3 9 12 3" xfId="46614"/>
    <cellStyle name="常规 3 9 12 3 2" xfId="46615"/>
    <cellStyle name="常规 3 9 12 4" xfId="46616"/>
    <cellStyle name="常规 3 9 12 5 2" xfId="46617"/>
    <cellStyle name="常规 3 9 12 6" xfId="46618"/>
    <cellStyle name="常规 3 9 12 6 2" xfId="46619"/>
    <cellStyle name="常规 3 9 12 7" xfId="46620"/>
    <cellStyle name="常规 3 9 12 7 2" xfId="46621"/>
    <cellStyle name="常规 3 9 12 8" xfId="46622"/>
    <cellStyle name="常规 3 9 12 8 2" xfId="46623"/>
    <cellStyle name="常规 3 9 12 9" xfId="46624"/>
    <cellStyle name="常规 3 9 13" xfId="46625"/>
    <cellStyle name="常规 3 9 13 10" xfId="46626"/>
    <cellStyle name="常规 3 9 13 10 2" xfId="46627"/>
    <cellStyle name="常规 3 9 13 11" xfId="46628"/>
    <cellStyle name="常规 3 9 13 11 2" xfId="46629"/>
    <cellStyle name="常规 3 9 13 13" xfId="46630"/>
    <cellStyle name="常规 3 9 13 14" xfId="46631"/>
    <cellStyle name="常规 3 9 13 2 2" xfId="46632"/>
    <cellStyle name="常规 3 9 13 4 2" xfId="46633"/>
    <cellStyle name="常规 3 9 13 5 2" xfId="46634"/>
    <cellStyle name="常规 3 9 13 6" xfId="46635"/>
    <cellStyle name="常规 3 9 13 6 2" xfId="46636"/>
    <cellStyle name="常规 3 9 13 7" xfId="46637"/>
    <cellStyle name="常规 3 9 13 7 2" xfId="46638"/>
    <cellStyle name="常规 3 9 13 8" xfId="46639"/>
    <cellStyle name="常规 3 9 13 9" xfId="46640"/>
    <cellStyle name="常规 3 9 13 9 2" xfId="46641"/>
    <cellStyle name="常规 3 9 14" xfId="46642"/>
    <cellStyle name="常规 3 9 14 10" xfId="46643"/>
    <cellStyle name="常规 3 9 14 11" xfId="46644"/>
    <cellStyle name="常规 3 9 14 12" xfId="46645"/>
    <cellStyle name="常规 3 9 14 13" xfId="46646"/>
    <cellStyle name="常规 3 9 14 14" xfId="46647"/>
    <cellStyle name="常规 3 9 14 2" xfId="46648"/>
    <cellStyle name="常规 3 9 14 3" xfId="46649"/>
    <cellStyle name="常规 3 9 14 4" xfId="46650"/>
    <cellStyle name="常规 3 9 14 4 2" xfId="46651"/>
    <cellStyle name="常规 3 9 14 5 2" xfId="46652"/>
    <cellStyle name="常规 3 9 14 6" xfId="46653"/>
    <cellStyle name="常规 3 9 14 6 2" xfId="46654"/>
    <cellStyle name="常规 3 9 14 7" xfId="46655"/>
    <cellStyle name="常规 3 9 14 7 2" xfId="46656"/>
    <cellStyle name="常规 3 9 14 8" xfId="46657"/>
    <cellStyle name="常规 3 9 14 8 2" xfId="46658"/>
    <cellStyle name="常规 3 9 14 9" xfId="46659"/>
    <cellStyle name="常规 3 9 14 9 2" xfId="46660"/>
    <cellStyle name="常规 3 9 15" xfId="46661"/>
    <cellStyle name="常规 3 9 16" xfId="46662"/>
    <cellStyle name="常规 3 9 2" xfId="46663"/>
    <cellStyle name="常规 3 9 2 2" xfId="46664"/>
    <cellStyle name="常规 3 9 2 2 2" xfId="46665"/>
    <cellStyle name="常规 3 9 2 3" xfId="46666"/>
    <cellStyle name="常规 3 9 2 4" xfId="46667"/>
    <cellStyle name="常规 3 9 2 4 2" xfId="46668"/>
    <cellStyle name="常规 3 9 3" xfId="46669"/>
    <cellStyle name="常规 3 9 3 10" xfId="46670"/>
    <cellStyle name="常规 3 9 3 10 2" xfId="46671"/>
    <cellStyle name="常规 3 9 3 11 2" xfId="46672"/>
    <cellStyle name="常规 3 9 3 2" xfId="46673"/>
    <cellStyle name="常规 3 9 3 2 2" xfId="46674"/>
    <cellStyle name="常规 3 9 3 3" xfId="46675"/>
    <cellStyle name="常规 3 9 3 3 2" xfId="46676"/>
    <cellStyle name="常规 3 9 3 4" xfId="46677"/>
    <cellStyle name="常规 3 9 3 4 2" xfId="46678"/>
    <cellStyle name="常规 3 9 4 10" xfId="46679"/>
    <cellStyle name="常规 3 9 4 10 2" xfId="46680"/>
    <cellStyle name="常规 3 9 4 11 2" xfId="46681"/>
    <cellStyle name="常规 3 9 4 2" xfId="46682"/>
    <cellStyle name="常规 3 9 4 2 2" xfId="46683"/>
    <cellStyle name="常规 3 9 4 3" xfId="46684"/>
    <cellStyle name="常规 3 9 4 3 2" xfId="46685"/>
    <cellStyle name="常规 3 9 4 4" xfId="46686"/>
    <cellStyle name="常规 3 9 4 4 2" xfId="46687"/>
    <cellStyle name="常规 3 9 5" xfId="46688"/>
    <cellStyle name="常规 3 9 5 10" xfId="46689"/>
    <cellStyle name="常规 3 9 5 10 2" xfId="46690"/>
    <cellStyle name="常规 3 9 5 11" xfId="46691"/>
    <cellStyle name="常规 3 9 5 11 2" xfId="46692"/>
    <cellStyle name="常规 3 9 5 2" xfId="46693"/>
    <cellStyle name="常规 3 9 5 3" xfId="46694"/>
    <cellStyle name="常规 3 9 5 4" xfId="46695"/>
    <cellStyle name="常规 3 9 5 4 2" xfId="46696"/>
    <cellStyle name="常规 3 9 6" xfId="46697"/>
    <cellStyle name="常规 3 9 6 10" xfId="46698"/>
    <cellStyle name="常规 3 9 6 10 2" xfId="46699"/>
    <cellStyle name="常规 3 9 6 11" xfId="46700"/>
    <cellStyle name="常规 3 9 6 11 2" xfId="46701"/>
    <cellStyle name="常规 3 9 6 12" xfId="46702"/>
    <cellStyle name="常规 3 9 6 13" xfId="46703"/>
    <cellStyle name="常规 3 9 6 2 2" xfId="46704"/>
    <cellStyle name="常规 3 9 6 4" xfId="46705"/>
    <cellStyle name="常规 3 9 6 4 2" xfId="46706"/>
    <cellStyle name="常规 3 9 7" xfId="46707"/>
    <cellStyle name="常规 3 9 7 2" xfId="46708"/>
    <cellStyle name="常规 3 9 7 3" xfId="46709"/>
    <cellStyle name="常规 3 9 7 3 2" xfId="46710"/>
    <cellStyle name="常规 3 9 7 4" xfId="46711"/>
    <cellStyle name="常规 3 9 7 4 2" xfId="46712"/>
    <cellStyle name="常规 3 9 8" xfId="46713"/>
    <cellStyle name="常规 3 9 8 10 2" xfId="46714"/>
    <cellStyle name="常规 3 9 8 11 2" xfId="46715"/>
    <cellStyle name="常规 3 9 8 12" xfId="46716"/>
    <cellStyle name="常规 3 9 8 2" xfId="46717"/>
    <cellStyle name="常规 3 9 8 3" xfId="46718"/>
    <cellStyle name="常规 3 9 8 4" xfId="46719"/>
    <cellStyle name="常规 3 9 8 5" xfId="46720"/>
    <cellStyle name="常规 3 9 8 6" xfId="46721"/>
    <cellStyle name="常规 3 9 8 7" xfId="46722"/>
    <cellStyle name="常规 3 9 8 8" xfId="46723"/>
    <cellStyle name="常规 3 9 8 9" xfId="46724"/>
    <cellStyle name="常规 3 9 9" xfId="46725"/>
    <cellStyle name="常规 3 9 9 11 2" xfId="46726"/>
    <cellStyle name="常规 4 9 12 14" xfId="46727"/>
    <cellStyle name="常规 3 9 9 12" xfId="46728"/>
    <cellStyle name="常规 3 9 9 13" xfId="46729"/>
    <cellStyle name="常规 3 9 9 2" xfId="46730"/>
    <cellStyle name="常规 3 9 9 2 2" xfId="46731"/>
    <cellStyle name="常规 3 9 9 3" xfId="46732"/>
    <cellStyle name="常规 3 9 9 3 2" xfId="46733"/>
    <cellStyle name="常规 3 9 9 4" xfId="46734"/>
    <cellStyle name="常规 3 9 9 4 2" xfId="46735"/>
    <cellStyle name="常规 3 9 9 5" xfId="46736"/>
    <cellStyle name="常规 3 9 9 5 2" xfId="46737"/>
    <cellStyle name="常规 3 9 9 6" xfId="46738"/>
    <cellStyle name="常规 3 9 9 6 2" xfId="46739"/>
    <cellStyle name="常规 3 9 9 7" xfId="46740"/>
    <cellStyle name="常规 3 9 9 7 2" xfId="46741"/>
    <cellStyle name="常规 3 9 9 8 2" xfId="46742"/>
    <cellStyle name="常规 3 9_BCNS01标段清单细目" xfId="46743"/>
    <cellStyle name="常规 3_BCNS01标段清单细目" xfId="46744"/>
    <cellStyle name="常规 35" xfId="46745"/>
    <cellStyle name="常规 40" xfId="46746"/>
    <cellStyle name="常规 7 6 13 3" xfId="46747"/>
    <cellStyle name="常规 35 10" xfId="46748"/>
    <cellStyle name="常规 35 10 10" xfId="46749"/>
    <cellStyle name="常规 35 10 10 2" xfId="46750"/>
    <cellStyle name="常规 35 10 11" xfId="46751"/>
    <cellStyle name="常规 35 10 11 2" xfId="46752"/>
    <cellStyle name="常规 35 10 12" xfId="46753"/>
    <cellStyle name="常规 35 10 14" xfId="46754"/>
    <cellStyle name="常规 35 10 2" xfId="46755"/>
    <cellStyle name="常规 35 10 2 2" xfId="46756"/>
    <cellStyle name="常规 35 10 3" xfId="46757"/>
    <cellStyle name="常规 35 10 3 2" xfId="46758"/>
    <cellStyle name="常规 35 10 4" xfId="46759"/>
    <cellStyle name="常规 35 10 4 2" xfId="46760"/>
    <cellStyle name="常规 35 10 5" xfId="46761"/>
    <cellStyle name="常规 35 10 6" xfId="46762"/>
    <cellStyle name="常规 35 10 6 2" xfId="46763"/>
    <cellStyle name="常规 35 10 7" xfId="46764"/>
    <cellStyle name="常规 35 10 7 2" xfId="46765"/>
    <cellStyle name="常规 35 10 8 2" xfId="46766"/>
    <cellStyle name="常规 35 10 9" xfId="46767"/>
    <cellStyle name="常规 35 10 9 2" xfId="46768"/>
    <cellStyle name="常规 35 11 10" xfId="46769"/>
    <cellStyle name="常规 35 11 10 2" xfId="46770"/>
    <cellStyle name="常规 35 11 11" xfId="46771"/>
    <cellStyle name="常规 35 11 11 2" xfId="46772"/>
    <cellStyle name="常规 35 11 12" xfId="46773"/>
    <cellStyle name="常规 35 11 13" xfId="46774"/>
    <cellStyle name="常规 35 11 14" xfId="46775"/>
    <cellStyle name="常规 35 11 2" xfId="46776"/>
    <cellStyle name="常规 35 11 2 2" xfId="46777"/>
    <cellStyle name="常规 35 11 3" xfId="46778"/>
    <cellStyle name="常规 35 11 3 2" xfId="46779"/>
    <cellStyle name="常规 35 11 4" xfId="46780"/>
    <cellStyle name="常规 35 11 4 2" xfId="46781"/>
    <cellStyle name="常规 35 11 5" xfId="46782"/>
    <cellStyle name="常规 35 11 5 2" xfId="46783"/>
    <cellStyle name="常规 35 11 6" xfId="46784"/>
    <cellStyle name="常规 35 11 6 2" xfId="46785"/>
    <cellStyle name="常规 35 11 7" xfId="46786"/>
    <cellStyle name="常规 35 11 7 2" xfId="46787"/>
    <cellStyle name="常规 35 11 8" xfId="46788"/>
    <cellStyle name="常规 35 11 8 2" xfId="46789"/>
    <cellStyle name="常规 35 11 9" xfId="46790"/>
    <cellStyle name="常规 35 11 9 2" xfId="46791"/>
    <cellStyle name="常规 35 12 10" xfId="46792"/>
    <cellStyle name="常规 35 12 10 2" xfId="46793"/>
    <cellStyle name="常规 35 12 11" xfId="46794"/>
    <cellStyle name="常规 35 12 11 2" xfId="46795"/>
    <cellStyle name="常规 35 12 12" xfId="46796"/>
    <cellStyle name="常规 35 12 14" xfId="46797"/>
    <cellStyle name="常规 35 12 2 2" xfId="46798"/>
    <cellStyle name="常规 35 12 3" xfId="46799"/>
    <cellStyle name="常规 35 12 3 2" xfId="46800"/>
    <cellStyle name="常规 35 12 4" xfId="46801"/>
    <cellStyle name="常规 35 12 5" xfId="46802"/>
    <cellStyle name="常规 35 12 5 2" xfId="46803"/>
    <cellStyle name="常规 35 12 6" xfId="46804"/>
    <cellStyle name="常规 35 12 6 2" xfId="46805"/>
    <cellStyle name="常规 35 12 7" xfId="46806"/>
    <cellStyle name="常规 35 12 7 2" xfId="46807"/>
    <cellStyle name="常规 35 12 8" xfId="46808"/>
    <cellStyle name="常规 35 12 8 2" xfId="46809"/>
    <cellStyle name="常规 35 12 9" xfId="46810"/>
    <cellStyle name="常规 35 13 10" xfId="46811"/>
    <cellStyle name="常规 35 13 10 2" xfId="46812"/>
    <cellStyle name="常规 35 13 11" xfId="46813"/>
    <cellStyle name="常规 37 10 5 2" xfId="46814"/>
    <cellStyle name="常规 35 13 11 2" xfId="46815"/>
    <cellStyle name="常规 35 13 12" xfId="46816"/>
    <cellStyle name="常规 35 13 14" xfId="46817"/>
    <cellStyle name="常规 35 13 3" xfId="46818"/>
    <cellStyle name="常规 35 13 4" xfId="46819"/>
    <cellStyle name="常规 35 13 5" xfId="46820"/>
    <cellStyle name="常规 35 13 6" xfId="46821"/>
    <cellStyle name="常规 35 13 7" xfId="46822"/>
    <cellStyle name="常规 35 13 8" xfId="46823"/>
    <cellStyle name="常规 35 13 8 2" xfId="46824"/>
    <cellStyle name="常规 7 4 2 14 4" xfId="46825"/>
    <cellStyle name="常规 35 13 9" xfId="46826"/>
    <cellStyle name="常规 35 13 9 2" xfId="46827"/>
    <cellStyle name="常规 35 14 10" xfId="46828"/>
    <cellStyle name="常规 35 14 11" xfId="46829"/>
    <cellStyle name="常规 35 14 11 2" xfId="46830"/>
    <cellStyle name="常规 35 14 12" xfId="46831"/>
    <cellStyle name="常规 35 14 13" xfId="46832"/>
    <cellStyle name="常规 35 14 14" xfId="46833"/>
    <cellStyle name="常规 35 14 2 2" xfId="46834"/>
    <cellStyle name="常规 35 14 3" xfId="46835"/>
    <cellStyle name="常规 35 14 3 2" xfId="46836"/>
    <cellStyle name="常规 35 14 6 2" xfId="46837"/>
    <cellStyle name="常规 35 14 7 2" xfId="46838"/>
    <cellStyle name="常规 35 14 8 2" xfId="46839"/>
    <cellStyle name="常规 35 14 9" xfId="46840"/>
    <cellStyle name="常规 35 14 9 2" xfId="46841"/>
    <cellStyle name="常规 35 2" xfId="46842"/>
    <cellStyle name="常规 35 2 10 2" xfId="46843"/>
    <cellStyle name="常规 35 2 11" xfId="46844"/>
    <cellStyle name="常规 35 2 11 2" xfId="46845"/>
    <cellStyle name="常规 35 2 13" xfId="46846"/>
    <cellStyle name="常规 35 2 14" xfId="46847"/>
    <cellStyle name="常规 35 2 2" xfId="46848"/>
    <cellStyle name="常规 35 2 2 2" xfId="46849"/>
    <cellStyle name="常规 35 2 3" xfId="46850"/>
    <cellStyle name="常规 35 2 3 2" xfId="46851"/>
    <cellStyle name="常规 35 2 4" xfId="46852"/>
    <cellStyle name="常规 35 2 4 2" xfId="46853"/>
    <cellStyle name="常规 35 2 5" xfId="46854"/>
    <cellStyle name="常规 35 2 5 2" xfId="46855"/>
    <cellStyle name="常规 35 2 6 2" xfId="46856"/>
    <cellStyle name="常规 35 2 7" xfId="46857"/>
    <cellStyle name="常规 35 2 7 2" xfId="46858"/>
    <cellStyle name="常规 35 2 8 2" xfId="46859"/>
    <cellStyle name="常规 35 3" xfId="46860"/>
    <cellStyle name="常规 35 3 10 2" xfId="46861"/>
    <cellStyle name="常规 35 3 11" xfId="46862"/>
    <cellStyle name="常规 35 3 12" xfId="46863"/>
    <cellStyle name="常规 35 3 14" xfId="46864"/>
    <cellStyle name="常规 35 3 2" xfId="46865"/>
    <cellStyle name="常规 35 3 2 2" xfId="46866"/>
    <cellStyle name="常规 35 3 3" xfId="46867"/>
    <cellStyle name="常规 35 3 3 2" xfId="46868"/>
    <cellStyle name="常规 35 3 4" xfId="46869"/>
    <cellStyle name="常规 35 3 4 2" xfId="46870"/>
    <cellStyle name="常规 35 3 5" xfId="46871"/>
    <cellStyle name="常规 35 3 5 2" xfId="46872"/>
    <cellStyle name="常规 35 3 6" xfId="46873"/>
    <cellStyle name="常规 35 3 6 2" xfId="46874"/>
    <cellStyle name="常规 35 3 7" xfId="46875"/>
    <cellStyle name="常规 35 3 7 2" xfId="46876"/>
    <cellStyle name="常规 35 3 8" xfId="46877"/>
    <cellStyle name="常规 6 2 5 2" xfId="46878"/>
    <cellStyle name="常规 35 3 8 2" xfId="46879"/>
    <cellStyle name="常规 35 4" xfId="46880"/>
    <cellStyle name="常规 35 4 10 2" xfId="46881"/>
    <cellStyle name="常规 35 4 11" xfId="46882"/>
    <cellStyle name="常规 35 4 11 2" xfId="46883"/>
    <cellStyle name="常规 35 4 12" xfId="46884"/>
    <cellStyle name="常规 35 4 13" xfId="46885"/>
    <cellStyle name="常规 35 4 2" xfId="46886"/>
    <cellStyle name="常规 35 4 3" xfId="46887"/>
    <cellStyle name="常规 35 4 3 2" xfId="46888"/>
    <cellStyle name="常规 35 4 4" xfId="46889"/>
    <cellStyle name="常规 35 4 5" xfId="46890"/>
    <cellStyle name="常规 35 4 5 2" xfId="46891"/>
    <cellStyle name="常规 35 4 6" xfId="46892"/>
    <cellStyle name="常规 35 4 6 2" xfId="46893"/>
    <cellStyle name="常规 35 4 7" xfId="46894"/>
    <cellStyle name="常规 35 4 8" xfId="46895"/>
    <cellStyle name="常规 6 2 6 2" xfId="46896"/>
    <cellStyle name="常规 35 4 8 2" xfId="46897"/>
    <cellStyle name="常规 35 5" xfId="46898"/>
    <cellStyle name="常规 35 5 10 2" xfId="46899"/>
    <cellStyle name="常规 35 5 11" xfId="46900"/>
    <cellStyle name="常规 35 5 11 2" xfId="46901"/>
    <cellStyle name="常规 35 5 12" xfId="46902"/>
    <cellStyle name="常规 4 6 2" xfId="46903"/>
    <cellStyle name="常规 35 5 14" xfId="46904"/>
    <cellStyle name="常规 4 6 4" xfId="46905"/>
    <cellStyle name="常规 35 5 2" xfId="46906"/>
    <cellStyle name="常规 4 25" xfId="46907"/>
    <cellStyle name="常规 35 5 2 2" xfId="46908"/>
    <cellStyle name="常规 35 5 3" xfId="46909"/>
    <cellStyle name="常规 4 26" xfId="46910"/>
    <cellStyle name="常规 35 5 3 2" xfId="46911"/>
    <cellStyle name="常规 35 5 4" xfId="46912"/>
    <cellStyle name="常规 4 27" xfId="46913"/>
    <cellStyle name="常规 35 5 4 2" xfId="46914"/>
    <cellStyle name="常规 35 5 5" xfId="46915"/>
    <cellStyle name="常规 4 28" xfId="46916"/>
    <cellStyle name="常规 35 5 5 2" xfId="46917"/>
    <cellStyle name="常规 35 5 6" xfId="46918"/>
    <cellStyle name="常规 35 5 6 2" xfId="46919"/>
    <cellStyle name="常规 35 5 7" xfId="46920"/>
    <cellStyle name="常规 35 5 7 2" xfId="46921"/>
    <cellStyle name="常规 35 5 8" xfId="46922"/>
    <cellStyle name="常规 6 2 7 2" xfId="46923"/>
    <cellStyle name="常规 35 5 8 2" xfId="46924"/>
    <cellStyle name="常规 35 6" xfId="46925"/>
    <cellStyle name="常规 35 6 10 2" xfId="46926"/>
    <cellStyle name="常规 35 6 11" xfId="46927"/>
    <cellStyle name="常规 35 6 11 2" xfId="46928"/>
    <cellStyle name="常规 35 6 12" xfId="46929"/>
    <cellStyle name="常规 35 6 14" xfId="46930"/>
    <cellStyle name="常规 35 6 2" xfId="46931"/>
    <cellStyle name="常规 35 6 3" xfId="46932"/>
    <cellStyle name="常规 35 6 4" xfId="46933"/>
    <cellStyle name="常规 35 6 6" xfId="46934"/>
    <cellStyle name="常规 35 6 7" xfId="46935"/>
    <cellStyle name="常规 35 6 7 2" xfId="46936"/>
    <cellStyle name="常规 5 2 11 11" xfId="46937"/>
    <cellStyle name="常规 35 6 8" xfId="46938"/>
    <cellStyle name="常规 6 2 8 2" xfId="46939"/>
    <cellStyle name="常规 35 6 8 2" xfId="46940"/>
    <cellStyle name="常规 35 7" xfId="46941"/>
    <cellStyle name="常规 35 7 10 2" xfId="46942"/>
    <cellStyle name="常规 35 7 11" xfId="46943"/>
    <cellStyle name="常规 35 7 11 2" xfId="46944"/>
    <cellStyle name="常规 35 7 12" xfId="46945"/>
    <cellStyle name="常规 35 7 13" xfId="46946"/>
    <cellStyle name="常规 35 7 14" xfId="46947"/>
    <cellStyle name="常规 35 7 2" xfId="46948"/>
    <cellStyle name="常规 35 7 2 2" xfId="46949"/>
    <cellStyle name="常规 35 7 3" xfId="46950"/>
    <cellStyle name="常规 35 7 3 2" xfId="46951"/>
    <cellStyle name="常规 35 7 4" xfId="46952"/>
    <cellStyle name="常规 35 7 4 2" xfId="46953"/>
    <cellStyle name="常规 35 7 5 2" xfId="46954"/>
    <cellStyle name="常规 35 7 6" xfId="46955"/>
    <cellStyle name="常规 35 7 6 2" xfId="46956"/>
    <cellStyle name="常规 35 7 7" xfId="46957"/>
    <cellStyle name="常规 35 7 7 2" xfId="46958"/>
    <cellStyle name="常规 35 7 8" xfId="46959"/>
    <cellStyle name="常规 6 2 9 2" xfId="46960"/>
    <cellStyle name="常规 35 7 8 2" xfId="46961"/>
    <cellStyle name="常规 35 8" xfId="46962"/>
    <cellStyle name="常规 35 8 10 2" xfId="46963"/>
    <cellStyle name="常规 35 8 11" xfId="46964"/>
    <cellStyle name="常规 35 8 11 2" xfId="46965"/>
    <cellStyle name="常规 35 8 12" xfId="46966"/>
    <cellStyle name="常规 35 8 14" xfId="46967"/>
    <cellStyle name="常规 35 8 2" xfId="46968"/>
    <cellStyle name="常规 35 8 2 2" xfId="46969"/>
    <cellStyle name="常规 35 8 3" xfId="46970"/>
    <cellStyle name="常规 35 8 3 2" xfId="46971"/>
    <cellStyle name="常规 35 8 4" xfId="46972"/>
    <cellStyle name="常规 35 8 4 2" xfId="46973"/>
    <cellStyle name="常规 35 8 5 2" xfId="46974"/>
    <cellStyle name="常规 35 8 6" xfId="46975"/>
    <cellStyle name="常规 35 8 6 2" xfId="46976"/>
    <cellStyle name="常规 35 8 7" xfId="46977"/>
    <cellStyle name="常规 35 8 7 2" xfId="46978"/>
    <cellStyle name="常规 36" xfId="46979"/>
    <cellStyle name="常规 41" xfId="46980"/>
    <cellStyle name="常规 7 6 13 4" xfId="46981"/>
    <cellStyle name="常规 36 10" xfId="46982"/>
    <cellStyle name="常规 36 10 10" xfId="46983"/>
    <cellStyle name="常规 36 10 10 2" xfId="46984"/>
    <cellStyle name="常规 36 10 11" xfId="46985"/>
    <cellStyle name="常规 36 10 11 2" xfId="46986"/>
    <cellStyle name="常规 36 10 12" xfId="46987"/>
    <cellStyle name="常规 36 10 13" xfId="46988"/>
    <cellStyle name="常规 36 10 14" xfId="46989"/>
    <cellStyle name="常规 36 10 2" xfId="46990"/>
    <cellStyle name="常规 36 10 2 2" xfId="46991"/>
    <cellStyle name="常规 36 10 3" xfId="46992"/>
    <cellStyle name="常规 36 10 3 2" xfId="46993"/>
    <cellStyle name="常规 36 10 4 2" xfId="46994"/>
    <cellStyle name="常规 36 10 5" xfId="46995"/>
    <cellStyle name="常规 36 10 6" xfId="46996"/>
    <cellStyle name="常规 36 10 6 2" xfId="46997"/>
    <cellStyle name="常规 36 10 7" xfId="46998"/>
    <cellStyle name="常规 36 10 7 2" xfId="46999"/>
    <cellStyle name="常规 36 10 8 2" xfId="47000"/>
    <cellStyle name="常规 36 10 9" xfId="47001"/>
    <cellStyle name="常规 36 10 9 2" xfId="47002"/>
    <cellStyle name="常规 36 11" xfId="47003"/>
    <cellStyle name="常规 36 11 10" xfId="47004"/>
    <cellStyle name="常规 36 11 10 2" xfId="47005"/>
    <cellStyle name="常规 36 11 11" xfId="47006"/>
    <cellStyle name="常规 36 11 11 2" xfId="47007"/>
    <cellStyle name="常规 36 11 12" xfId="47008"/>
    <cellStyle name="常规 36 11 13" xfId="47009"/>
    <cellStyle name="常规 36 11 14" xfId="47010"/>
    <cellStyle name="常规 36 11 2" xfId="47011"/>
    <cellStyle name="常规 36 11 2 2" xfId="47012"/>
    <cellStyle name="常规 36 11 3" xfId="47013"/>
    <cellStyle name="常规 36 11 3 2" xfId="47014"/>
    <cellStyle name="常规 36 11 4 2" xfId="47015"/>
    <cellStyle name="常规 36 11 5" xfId="47016"/>
    <cellStyle name="常规 36 11 5 2" xfId="47017"/>
    <cellStyle name="常规 36 11 6" xfId="47018"/>
    <cellStyle name="常规 36 11 6 2" xfId="47019"/>
    <cellStyle name="常规 36 11 7" xfId="47020"/>
    <cellStyle name="常规 36 11 7 2" xfId="47021"/>
    <cellStyle name="常规 36 11 8" xfId="47022"/>
    <cellStyle name="常规 36 11 8 2" xfId="47023"/>
    <cellStyle name="常规 36 11 9" xfId="47024"/>
    <cellStyle name="常规 36 11 9 2" xfId="47025"/>
    <cellStyle name="常规 36 12 2 2" xfId="47026"/>
    <cellStyle name="常规 36 12 3" xfId="47027"/>
    <cellStyle name="常规 36 12 3 2" xfId="47028"/>
    <cellStyle name="常规 36 12 4 2" xfId="47029"/>
    <cellStyle name="常规 36 12 5" xfId="47030"/>
    <cellStyle name="常规 36 12 5 2" xfId="47031"/>
    <cellStyle name="常规 36 12 6" xfId="47032"/>
    <cellStyle name="常规 36 12 6 2" xfId="47033"/>
    <cellStyle name="常规 36 12 7" xfId="47034"/>
    <cellStyle name="常规 36 12 7 2" xfId="47035"/>
    <cellStyle name="常规 36 12 8" xfId="47036"/>
    <cellStyle name="常规 36 12 8 2" xfId="47037"/>
    <cellStyle name="常规 36 12 9" xfId="47038"/>
    <cellStyle name="常规 36 12 9 2" xfId="47039"/>
    <cellStyle name="常规 36 13 10" xfId="47040"/>
    <cellStyle name="常规 36 13 10 2" xfId="47041"/>
    <cellStyle name="常规 36 13 11" xfId="47042"/>
    <cellStyle name="常规 36 13 11 2" xfId="47043"/>
    <cellStyle name="常规 36 13 12" xfId="47044"/>
    <cellStyle name="常规 36 13 14" xfId="47045"/>
    <cellStyle name="常规 36 13 3" xfId="47046"/>
    <cellStyle name="常规 36 13 3 2" xfId="47047"/>
    <cellStyle name="常规 36 13 4 2" xfId="47048"/>
    <cellStyle name="常规 7 5 2 10 4" xfId="47049"/>
    <cellStyle name="常规 36 13 5" xfId="47050"/>
    <cellStyle name="常规 36 13 5 2" xfId="47051"/>
    <cellStyle name="常规 7 5 2 11 4" xfId="47052"/>
    <cellStyle name="常规 36 13 6" xfId="47053"/>
    <cellStyle name="常规 36 13 6 2" xfId="47054"/>
    <cellStyle name="常规 7 5 2 12 4" xfId="47055"/>
    <cellStyle name="常规 36 13 7" xfId="47056"/>
    <cellStyle name="常规 36 13 7 2" xfId="47057"/>
    <cellStyle name="常规 7 5 2 13 4" xfId="47058"/>
    <cellStyle name="常规 36 13 8" xfId="47059"/>
    <cellStyle name="常规 36 13 8 2" xfId="47060"/>
    <cellStyle name="常规 7 5 2 14 4" xfId="47061"/>
    <cellStyle name="常规 36 13 9" xfId="47062"/>
    <cellStyle name="常规 36 13 9 2" xfId="47063"/>
    <cellStyle name="常规 36 14 10" xfId="47064"/>
    <cellStyle name="常规 36 14 10 2" xfId="47065"/>
    <cellStyle name="常规 36 14 11" xfId="47066"/>
    <cellStyle name="常规 36 14 11 2" xfId="47067"/>
    <cellStyle name="常规 36 14 12" xfId="47068"/>
    <cellStyle name="常规 36 14 13" xfId="47069"/>
    <cellStyle name="常规 36 14 14" xfId="47070"/>
    <cellStyle name="常规 36 14 2 2" xfId="47071"/>
    <cellStyle name="常规 36 14 3" xfId="47072"/>
    <cellStyle name="常规 36 14 3 2" xfId="47073"/>
    <cellStyle name="常规 36 14 5" xfId="47074"/>
    <cellStyle name="常规 36 14 5 2" xfId="47075"/>
    <cellStyle name="常规 36 14 6" xfId="47076"/>
    <cellStyle name="常规 36 14 6 2" xfId="47077"/>
    <cellStyle name="常规 36 14 7" xfId="47078"/>
    <cellStyle name="常规 36 14 9" xfId="47079"/>
    <cellStyle name="常规 36 2" xfId="47080"/>
    <cellStyle name="常规 36 2 10" xfId="47081"/>
    <cellStyle name="常规 36 2 10 2" xfId="47082"/>
    <cellStyle name="常规 36 2 11" xfId="47083"/>
    <cellStyle name="常规 36 2 12" xfId="47084"/>
    <cellStyle name="常规 36 2 13" xfId="47085"/>
    <cellStyle name="常规 36 2 14" xfId="47086"/>
    <cellStyle name="常规 36 2 2" xfId="47087"/>
    <cellStyle name="常规 36 2 2 2" xfId="47088"/>
    <cellStyle name="常规 36 2 3" xfId="47089"/>
    <cellStyle name="常规 36 2 3 2" xfId="47090"/>
    <cellStyle name="常规 36 2 4" xfId="47091"/>
    <cellStyle name="常规 36 2 4 2" xfId="47092"/>
    <cellStyle name="常规 36 2 5" xfId="47093"/>
    <cellStyle name="常规 36 2 5 2" xfId="47094"/>
    <cellStyle name="常规 36 2 6 2" xfId="47095"/>
    <cellStyle name="常规 36 2 7" xfId="47096"/>
    <cellStyle name="常规 36 2 7 2" xfId="47097"/>
    <cellStyle name="常规 36 2 8" xfId="47098"/>
    <cellStyle name="常规 6 3 4 2" xfId="47099"/>
    <cellStyle name="常规 36 2 8 2" xfId="47100"/>
    <cellStyle name="常规 36 2 9" xfId="47101"/>
    <cellStyle name="常规 6 3 4 3" xfId="47102"/>
    <cellStyle name="常规 36 2 9 2" xfId="47103"/>
    <cellStyle name="常规 36 3" xfId="47104"/>
    <cellStyle name="常规 36 3 10" xfId="47105"/>
    <cellStyle name="常规 36 3 10 2" xfId="47106"/>
    <cellStyle name="常规 36 3 11" xfId="47107"/>
    <cellStyle name="常规 36 3 12" xfId="47108"/>
    <cellStyle name="常规 36 3 13" xfId="47109"/>
    <cellStyle name="常规 36 3 14" xfId="47110"/>
    <cellStyle name="常规 36 3 2" xfId="47111"/>
    <cellStyle name="常规 36 3 2 2" xfId="47112"/>
    <cellStyle name="常规 36 3 3" xfId="47113"/>
    <cellStyle name="常规 36 3 3 2" xfId="47114"/>
    <cellStyle name="常规 36 3 4" xfId="47115"/>
    <cellStyle name="常规 36 3 4 2" xfId="47116"/>
    <cellStyle name="常规 36 3 5" xfId="47117"/>
    <cellStyle name="常规 36 3 5 2" xfId="47118"/>
    <cellStyle name="常规 36 3 6" xfId="47119"/>
    <cellStyle name="常规 36 3 6 2" xfId="47120"/>
    <cellStyle name="常规 36 3 7" xfId="47121"/>
    <cellStyle name="常规 36 3 7 2" xfId="47122"/>
    <cellStyle name="常规 36 3 8" xfId="47123"/>
    <cellStyle name="常规 6 3 5 2" xfId="47124"/>
    <cellStyle name="常规 36 3 8 2" xfId="47125"/>
    <cellStyle name="常规 36 3 9" xfId="47126"/>
    <cellStyle name="常规 6 3 5 3" xfId="47127"/>
    <cellStyle name="常规 36 3 9 2" xfId="47128"/>
    <cellStyle name="常规 36 4" xfId="47129"/>
    <cellStyle name="常规 36 4 10" xfId="47130"/>
    <cellStyle name="常规 36 4 10 2" xfId="47131"/>
    <cellStyle name="常规 36 4 11" xfId="47132"/>
    <cellStyle name="常规 36 4 12" xfId="47133"/>
    <cellStyle name="常规 36 4 13" xfId="47134"/>
    <cellStyle name="常规 36 4 2" xfId="47135"/>
    <cellStyle name="常规 36 4 2 2" xfId="47136"/>
    <cellStyle name="常规 36 4 3" xfId="47137"/>
    <cellStyle name="常规 36 4 3 2" xfId="47138"/>
    <cellStyle name="常规 36 4 4" xfId="47139"/>
    <cellStyle name="常规 36 4 5" xfId="47140"/>
    <cellStyle name="常规 36 4 5 2" xfId="47141"/>
    <cellStyle name="常规 36 4 6 2" xfId="47142"/>
    <cellStyle name="常规 36 4 7" xfId="47143"/>
    <cellStyle name="常规 36 4 7 2" xfId="47144"/>
    <cellStyle name="常规 36 4 8" xfId="47145"/>
    <cellStyle name="常规 6 3 6 2" xfId="47146"/>
    <cellStyle name="常规 36 4 8 2" xfId="47147"/>
    <cellStyle name="常规 36 4 9" xfId="47148"/>
    <cellStyle name="常规 6 3 6 3" xfId="47149"/>
    <cellStyle name="常规 36 5" xfId="47150"/>
    <cellStyle name="常规 36 5 10" xfId="47151"/>
    <cellStyle name="常规 36 5 10 2" xfId="47152"/>
    <cellStyle name="常规 36 5 11" xfId="47153"/>
    <cellStyle name="常规 36 5 11 2" xfId="47154"/>
    <cellStyle name="常规 36 5 12" xfId="47155"/>
    <cellStyle name="常规 36 5 14" xfId="47156"/>
    <cellStyle name="常规 36 5 2" xfId="47157"/>
    <cellStyle name="常规 36 5 2 2" xfId="47158"/>
    <cellStyle name="常规 36 5 3" xfId="47159"/>
    <cellStyle name="常规 36 5 3 2" xfId="47160"/>
    <cellStyle name="常规 36 5 4" xfId="47161"/>
    <cellStyle name="常规 36 5 4 2" xfId="47162"/>
    <cellStyle name="常规 36 5 5" xfId="47163"/>
    <cellStyle name="常规 36 5 5 2" xfId="47164"/>
    <cellStyle name="常规 36 5 6 2" xfId="47165"/>
    <cellStyle name="常规 36 5 7" xfId="47166"/>
    <cellStyle name="常规 36 5 7 2" xfId="47167"/>
    <cellStyle name="常规 36 5 8" xfId="47168"/>
    <cellStyle name="常规 6 3 7 2" xfId="47169"/>
    <cellStyle name="常规 36 5 8 2" xfId="47170"/>
    <cellStyle name="常规 36 5 9" xfId="47171"/>
    <cellStyle name="常规 6 3 7 3" xfId="47172"/>
    <cellStyle name="常规 36 5 9 2" xfId="47173"/>
    <cellStyle name="常规 36 6" xfId="47174"/>
    <cellStyle name="常规 36 6 10 2" xfId="47175"/>
    <cellStyle name="常规 36 6 11" xfId="47176"/>
    <cellStyle name="常规 36 6 11 2" xfId="47177"/>
    <cellStyle name="常规 36 6 12" xfId="47178"/>
    <cellStyle name="常规 36 6 14" xfId="47179"/>
    <cellStyle name="常规 36 6 7" xfId="47180"/>
    <cellStyle name="常规 36 6 7 2" xfId="47181"/>
    <cellStyle name="常规 36 6 8" xfId="47182"/>
    <cellStyle name="常规 6 3 8 2" xfId="47183"/>
    <cellStyle name="常规 36 6 8 2" xfId="47184"/>
    <cellStyle name="常规 36 6 9" xfId="47185"/>
    <cellStyle name="常规 6 3 8 3" xfId="47186"/>
    <cellStyle name="常规 36 6 9 2" xfId="47187"/>
    <cellStyle name="常规 36 7" xfId="47188"/>
    <cellStyle name="常规 36 7 10" xfId="47189"/>
    <cellStyle name="常规 36 7 10 2" xfId="47190"/>
    <cellStyle name="常规 36 7 11" xfId="47191"/>
    <cellStyle name="常规 36 7 11 2" xfId="47192"/>
    <cellStyle name="常规 36 8" xfId="47193"/>
    <cellStyle name="常规 36 8 10" xfId="47194"/>
    <cellStyle name="常规 36 8 10 2" xfId="47195"/>
    <cellStyle name="常规 36 8 11" xfId="47196"/>
    <cellStyle name="常规 36 8 11 2" xfId="47197"/>
    <cellStyle name="常规 36 8 2" xfId="47198"/>
    <cellStyle name="常规 36 8 2 2" xfId="47199"/>
    <cellStyle name="常规 36 8 3" xfId="47200"/>
    <cellStyle name="常规 36 8 3 2" xfId="47201"/>
    <cellStyle name="常规 36 8 4" xfId="47202"/>
    <cellStyle name="常规 36 8 5 2" xfId="47203"/>
    <cellStyle name="常规 36 8 6 2" xfId="47204"/>
    <cellStyle name="常规 36 8 7" xfId="47205"/>
    <cellStyle name="常规 36 8 7 2" xfId="47206"/>
    <cellStyle name="常规 36 8 8" xfId="47207"/>
    <cellStyle name="常规 36 8 8 2" xfId="47208"/>
    <cellStyle name="常规 37 10 10 2" xfId="47209"/>
    <cellStyle name="常规 37 10 11" xfId="47210"/>
    <cellStyle name="常规 37 10 11 2" xfId="47211"/>
    <cellStyle name="常规 37 10 12" xfId="47212"/>
    <cellStyle name="常规 37 10 13" xfId="47213"/>
    <cellStyle name="常规 37 10 14" xfId="47214"/>
    <cellStyle name="常规 37 10 2" xfId="47215"/>
    <cellStyle name="常规 37 10 2 2" xfId="47216"/>
    <cellStyle name="常规 37 10 3" xfId="47217"/>
    <cellStyle name="常规 37 10 3 2" xfId="47218"/>
    <cellStyle name="常规 37 10 4 2" xfId="47219"/>
    <cellStyle name="常规 37 10 5" xfId="47220"/>
    <cellStyle name="常规 37 10 6" xfId="47221"/>
    <cellStyle name="常规 37 10 6 2" xfId="47222"/>
    <cellStyle name="常规 37 10 7" xfId="47223"/>
    <cellStyle name="常规 37 10 7 2" xfId="47224"/>
    <cellStyle name="常规 4 2 11" xfId="47225"/>
    <cellStyle name="常规 37 10 8 2" xfId="47226"/>
    <cellStyle name="常规 37 10 9" xfId="47227"/>
    <cellStyle name="常规 37 10 9 2" xfId="47228"/>
    <cellStyle name="常规 37 11" xfId="47229"/>
    <cellStyle name="常规 37 11 10" xfId="47230"/>
    <cellStyle name="常规 37 11 10 2" xfId="47231"/>
    <cellStyle name="常规 37 11 11" xfId="47232"/>
    <cellStyle name="常规 37 11 11 2" xfId="47233"/>
    <cellStyle name="常规 37 11 14" xfId="47234"/>
    <cellStyle name="常规 37 11 6 2" xfId="47235"/>
    <cellStyle name="常规 37 11 7 2" xfId="47236"/>
    <cellStyle name="常规 4 7 11" xfId="47237"/>
    <cellStyle name="常规 37 11 8 2" xfId="47238"/>
    <cellStyle name="常规 37 11 9" xfId="47239"/>
    <cellStyle name="常规 37 11 9 2" xfId="47240"/>
    <cellStyle name="常规 37 12 4 2" xfId="47241"/>
    <cellStyle name="常规 37 12 5" xfId="47242"/>
    <cellStyle name="常规 37 12 5 2" xfId="47243"/>
    <cellStyle name="常规 37 12 6" xfId="47244"/>
    <cellStyle name="常规 37 12 6 2" xfId="47245"/>
    <cellStyle name="常规 37 12 7" xfId="47246"/>
    <cellStyle name="常规 37 12 7 2" xfId="47247"/>
    <cellStyle name="常规 37 12 8" xfId="47248"/>
    <cellStyle name="常规 37 12 9" xfId="47249"/>
    <cellStyle name="常规 37 12 9 2" xfId="47250"/>
    <cellStyle name="常规 37 13" xfId="47251"/>
    <cellStyle name="常规 37 13 10" xfId="47252"/>
    <cellStyle name="常规 37 13 11" xfId="47253"/>
    <cellStyle name="常规 37 13 11 2" xfId="47254"/>
    <cellStyle name="常规 37 13 14" xfId="47255"/>
    <cellStyle name="常规 37 13 4 2" xfId="47256"/>
    <cellStyle name="常规 7 6 2 10 4" xfId="47257"/>
    <cellStyle name="常规 37 13 5 2" xfId="47258"/>
    <cellStyle name="常规 7 6 2 11 4" xfId="47259"/>
    <cellStyle name="常规 37 13 6" xfId="47260"/>
    <cellStyle name="常规 37 13 6 2" xfId="47261"/>
    <cellStyle name="常规 7 6 2 12 4" xfId="47262"/>
    <cellStyle name="常规 37 13 9 2" xfId="47263"/>
    <cellStyle name="常规 37 14" xfId="47264"/>
    <cellStyle name="常规 4 9 13 4 2" xfId="47265"/>
    <cellStyle name="常规 37 14 10 2" xfId="47266"/>
    <cellStyle name="常规 37 14 11" xfId="47267"/>
    <cellStyle name="常规 37 14 11 2" xfId="47268"/>
    <cellStyle name="常规 37 14 14" xfId="47269"/>
    <cellStyle name="常规 37 14 4 2" xfId="47270"/>
    <cellStyle name="常规 37 14 5 2" xfId="47271"/>
    <cellStyle name="常规 37 14 6" xfId="47272"/>
    <cellStyle name="常规 37 14 6 2" xfId="47273"/>
    <cellStyle name="常规 37 14 7" xfId="47274"/>
    <cellStyle name="常规 37 14 8" xfId="47275"/>
    <cellStyle name="常规 37 14 9" xfId="47276"/>
    <cellStyle name="常规 37 6 10 2" xfId="47277"/>
    <cellStyle name="常规 37 6 11" xfId="47278"/>
    <cellStyle name="常规 37 6 11 2" xfId="47279"/>
    <cellStyle name="常规 37 6 12" xfId="47280"/>
    <cellStyle name="常规 37 6 14" xfId="47281"/>
    <cellStyle name="常规 37 6 3 2" xfId="47282"/>
    <cellStyle name="常规 37 6 4" xfId="47283"/>
    <cellStyle name="常规 37 6 4 2" xfId="47284"/>
    <cellStyle name="常规 37 6 5 2" xfId="47285"/>
    <cellStyle name="常规 37 6 7" xfId="47286"/>
    <cellStyle name="常规 37 6 8" xfId="47287"/>
    <cellStyle name="常规 6 4 8 2" xfId="47288"/>
    <cellStyle name="常规 37 6 8 2" xfId="47289"/>
    <cellStyle name="常规 37 6 9" xfId="47290"/>
    <cellStyle name="常规 6 4 8 3" xfId="47291"/>
    <cellStyle name="常规 37 6 9 2" xfId="47292"/>
    <cellStyle name="常规 37 7 10" xfId="47293"/>
    <cellStyle name="常规 37 7 11" xfId="47294"/>
    <cellStyle name="常规 37 7 13" xfId="47295"/>
    <cellStyle name="常规 37 7 14" xfId="47296"/>
    <cellStyle name="常规 37 7 4 2" xfId="47297"/>
    <cellStyle name="常规 37 7 5 2" xfId="47298"/>
    <cellStyle name="常规 37 7 7" xfId="47299"/>
    <cellStyle name="常规 37 7 7 2" xfId="47300"/>
    <cellStyle name="常规 37 7 8" xfId="47301"/>
    <cellStyle name="常规 6 4 9 2" xfId="47302"/>
    <cellStyle name="常规 37 7 9" xfId="47303"/>
    <cellStyle name="常规 6 4 9 3" xfId="47304"/>
    <cellStyle name="常规 37 7 9 2" xfId="47305"/>
    <cellStyle name="常规 37 8" xfId="47306"/>
    <cellStyle name="常规 37 8 10" xfId="47307"/>
    <cellStyle name="常规 37 8 11" xfId="47308"/>
    <cellStyle name="常规 37 8 13" xfId="47309"/>
    <cellStyle name="常规 37 8 14" xfId="47310"/>
    <cellStyle name="常规 37 8 2" xfId="47311"/>
    <cellStyle name="常规 37 8 2 2" xfId="47312"/>
    <cellStyle name="常规 37 8 3" xfId="47313"/>
    <cellStyle name="常规 37 8 4" xfId="47314"/>
    <cellStyle name="常规 37 8 4 2" xfId="47315"/>
    <cellStyle name="常规 37 8 5 2" xfId="47316"/>
    <cellStyle name="常规 37 8 6 2" xfId="47317"/>
    <cellStyle name="常规 37 8 7" xfId="47318"/>
    <cellStyle name="常规 37 8 7 2" xfId="47319"/>
    <cellStyle name="常规 37 8 8" xfId="47320"/>
    <cellStyle name="常规 37 8 9 2" xfId="47321"/>
    <cellStyle name="常规 37_BCNS01标段清单细目" xfId="47322"/>
    <cellStyle name="常规 4 10 2" xfId="47323"/>
    <cellStyle name="常规 4 10 3" xfId="47324"/>
    <cellStyle name="常规 4 11 2" xfId="47325"/>
    <cellStyle name="常规 4 11 4" xfId="47326"/>
    <cellStyle name="常规 4 14 2" xfId="47327"/>
    <cellStyle name="常规 4 14 4" xfId="47328"/>
    <cellStyle name="常规 4 15 2" xfId="47329"/>
    <cellStyle name="常规 4 20 2" xfId="47330"/>
    <cellStyle name="常规 4 15 4" xfId="47331"/>
    <cellStyle name="常规 4 20 4" xfId="47332"/>
    <cellStyle name="常规 4 16 2" xfId="47333"/>
    <cellStyle name="常规 4 21 2" xfId="47334"/>
    <cellStyle name="常规 4 16 4" xfId="47335"/>
    <cellStyle name="常规 4 21 4" xfId="47336"/>
    <cellStyle name="常规 4 17" xfId="47337"/>
    <cellStyle name="常规 4 22" xfId="47338"/>
    <cellStyle name="常规 4 18 2" xfId="47339"/>
    <cellStyle name="常规 4 18 4" xfId="47340"/>
    <cellStyle name="常规 4 19" xfId="47341"/>
    <cellStyle name="常规 4 24" xfId="47342"/>
    <cellStyle name="常规 4 19 2" xfId="47343"/>
    <cellStyle name="常规 4 19 3" xfId="47344"/>
    <cellStyle name="常规 4 19 4" xfId="47345"/>
    <cellStyle name="常规 4 2 10" xfId="47346"/>
    <cellStyle name="常规 4 2 10 2" xfId="47347"/>
    <cellStyle name="常规 4 2 10 3" xfId="47348"/>
    <cellStyle name="常规 4 2 10 4" xfId="47349"/>
    <cellStyle name="常规 4 2 11 2" xfId="47350"/>
    <cellStyle name="常规 4 2 11 3" xfId="47351"/>
    <cellStyle name="常规 4 2 11 4" xfId="47352"/>
    <cellStyle name="常规 4 2 12" xfId="47353"/>
    <cellStyle name="常规 4 9 10 10 2" xfId="47354"/>
    <cellStyle name="常规 4 2 12 2" xfId="47355"/>
    <cellStyle name="常规 4 2 12 4" xfId="47356"/>
    <cellStyle name="常规 4 2 13" xfId="47357"/>
    <cellStyle name="常规 4 2 13 4" xfId="47358"/>
    <cellStyle name="常规 4 2 14" xfId="47359"/>
    <cellStyle name="常规 4 2 14 4" xfId="47360"/>
    <cellStyle name="常规 4 2 15" xfId="47361"/>
    <cellStyle name="常规 4 2 15 2" xfId="47362"/>
    <cellStyle name="常规 4 2 15 4" xfId="47363"/>
    <cellStyle name="常规 4 2 2" xfId="47364"/>
    <cellStyle name="常规 4 2 2 10" xfId="47365"/>
    <cellStyle name="常规 4 2 2 10 2" xfId="47366"/>
    <cellStyle name="常规 4 2 2 10 3" xfId="47367"/>
    <cellStyle name="常规 4 2 2 12 3" xfId="47368"/>
    <cellStyle name="常规 4 2 2 13 2" xfId="47369"/>
    <cellStyle name="常规 4 2 2 13 3" xfId="47370"/>
    <cellStyle name="常规 4 2 2 14 2" xfId="47371"/>
    <cellStyle name="常规 4 2 2 14 3" xfId="47372"/>
    <cellStyle name="常规 4 2 2 16" xfId="47373"/>
    <cellStyle name="常规 4 2 2 2" xfId="47374"/>
    <cellStyle name="常规 4 2 2 3" xfId="47375"/>
    <cellStyle name="常规 4 2 2 4 2" xfId="47376"/>
    <cellStyle name="常规 4 2 2 4 3" xfId="47377"/>
    <cellStyle name="常规 4 2 2 4 4" xfId="47378"/>
    <cellStyle name="常规 4 2 2 5 2" xfId="47379"/>
    <cellStyle name="常规 4 2 2 5 3" xfId="47380"/>
    <cellStyle name="常规 4 2 2 5 4" xfId="47381"/>
    <cellStyle name="常规 4 2 2 6" xfId="47382"/>
    <cellStyle name="常规 4 2 2 6 2" xfId="47383"/>
    <cellStyle name="常规 4 2 2 6 3" xfId="47384"/>
    <cellStyle name="常规 4 2 2 6 4" xfId="47385"/>
    <cellStyle name="常规 4 2 2 7" xfId="47386"/>
    <cellStyle name="常规 4 2 2 7 2" xfId="47387"/>
    <cellStyle name="常规 4 2 2 7 3" xfId="47388"/>
    <cellStyle name="常规 4 2 2 7 4" xfId="47389"/>
    <cellStyle name="常规 4 2 2 8" xfId="47390"/>
    <cellStyle name="常规 4 2 2 8 2" xfId="47391"/>
    <cellStyle name="常规 4 2 2 8 3" xfId="47392"/>
    <cellStyle name="常规 4 2 2 8 4" xfId="47393"/>
    <cellStyle name="常规 4 2 2 9" xfId="47394"/>
    <cellStyle name="常规 4 2 2 9 2" xfId="47395"/>
    <cellStyle name="常规 4 2 2 9 3" xfId="47396"/>
    <cellStyle name="常规 4 2 2 9 4" xfId="47397"/>
    <cellStyle name="常规 4 2 3" xfId="47398"/>
    <cellStyle name="常规 4 2 3 2" xfId="47399"/>
    <cellStyle name="常规 4 2 3 4" xfId="47400"/>
    <cellStyle name="常规 4 2 4" xfId="47401"/>
    <cellStyle name="常规 4 2 4 2" xfId="47402"/>
    <cellStyle name="常规 4 2 4 4" xfId="47403"/>
    <cellStyle name="常规 4 2 5" xfId="47404"/>
    <cellStyle name="常规 4 2 5 2" xfId="47405"/>
    <cellStyle name="常规 4 2 5 4" xfId="47406"/>
    <cellStyle name="常规 4 2 6" xfId="47407"/>
    <cellStyle name="常规 4 2 6 2" xfId="47408"/>
    <cellStyle name="常规 4 2 6 4" xfId="47409"/>
    <cellStyle name="常规 4 2 7" xfId="47410"/>
    <cellStyle name="常规 4 2 7 2" xfId="47411"/>
    <cellStyle name="常规 4 2 7 4" xfId="47412"/>
    <cellStyle name="常规 4 2 8" xfId="47413"/>
    <cellStyle name="常规 4 2 8 2" xfId="47414"/>
    <cellStyle name="常规 4 2 8 4" xfId="47415"/>
    <cellStyle name="常规 4 2 9" xfId="47416"/>
    <cellStyle name="常规 4 2 9 2" xfId="47417"/>
    <cellStyle name="常规 4 2 9 4" xfId="47418"/>
    <cellStyle name="常规 4 2_BCNS01标段清单细目" xfId="47419"/>
    <cellStyle name="常规 4 3 10" xfId="47420"/>
    <cellStyle name="常规 4 3 10 2" xfId="47421"/>
    <cellStyle name="常规 4 3 10 3" xfId="47422"/>
    <cellStyle name="常规 4 3 10 4" xfId="47423"/>
    <cellStyle name="常规 4 3 11" xfId="47424"/>
    <cellStyle name="常规 4 3 11 2" xfId="47425"/>
    <cellStyle name="常规 4 3 11 3" xfId="47426"/>
    <cellStyle name="常规 4 3 11 4" xfId="47427"/>
    <cellStyle name="常规 4 3 12" xfId="47428"/>
    <cellStyle name="常规 4 3 12 2" xfId="47429"/>
    <cellStyle name="常规 4 3 12 4" xfId="47430"/>
    <cellStyle name="常规 4 3 13 2" xfId="47431"/>
    <cellStyle name="常规 4 3 13 4" xfId="47432"/>
    <cellStyle name="常规 4 3 14" xfId="47433"/>
    <cellStyle name="常规 4 3 14 2" xfId="47434"/>
    <cellStyle name="常规 4 3 14 4" xfId="47435"/>
    <cellStyle name="常规 4 3 15" xfId="47436"/>
    <cellStyle name="常规 4 3 15 2" xfId="47437"/>
    <cellStyle name="常规 4 3 15 4" xfId="47438"/>
    <cellStyle name="常规 4 3 16" xfId="47439"/>
    <cellStyle name="常规 4 3 18" xfId="47440"/>
    <cellStyle name="常规 5 2 2 5 2" xfId="47441"/>
    <cellStyle name="常规 4 3 2" xfId="47442"/>
    <cellStyle name="常规 4 3 2 10" xfId="47443"/>
    <cellStyle name="常规 4 3 2 10 2" xfId="47444"/>
    <cellStyle name="常规 4 3 2 10 3" xfId="47445"/>
    <cellStyle name="常规 4 3 2 10 4" xfId="47446"/>
    <cellStyle name="常规 4 3 2 11" xfId="47447"/>
    <cellStyle name="常规 4 3 2 11 2" xfId="47448"/>
    <cellStyle name="常规 4 3 2 11 3" xfId="47449"/>
    <cellStyle name="常规 4 3 2 11 4" xfId="47450"/>
    <cellStyle name="常规 4 3 2 14" xfId="47451"/>
    <cellStyle name="常规 4 3 2 15" xfId="47452"/>
    <cellStyle name="常规 4 3 2 16" xfId="47453"/>
    <cellStyle name="常规 4 3 2 17" xfId="47454"/>
    <cellStyle name="常规 4 3 2 2" xfId="47455"/>
    <cellStyle name="常规 4 3 2 2 2" xfId="47456"/>
    <cellStyle name="常规 4 3 2 2 4" xfId="47457"/>
    <cellStyle name="常规 4 3 2 3" xfId="47458"/>
    <cellStyle name="常规 4 3 2 3 2" xfId="47459"/>
    <cellStyle name="常规 4 3 2 3 4" xfId="47460"/>
    <cellStyle name="常规 4 3 2 4" xfId="47461"/>
    <cellStyle name="常规 4 3 2 4 2" xfId="47462"/>
    <cellStyle name="常规 4 3 2 4 4" xfId="47463"/>
    <cellStyle name="常规 4 3 2 5 2" xfId="47464"/>
    <cellStyle name="常规 4 3 2 5 4" xfId="47465"/>
    <cellStyle name="常规 4 3 2 6 2" xfId="47466"/>
    <cellStyle name="常规 4 3 2 6 4" xfId="47467"/>
    <cellStyle name="常规 4 3 2 7" xfId="47468"/>
    <cellStyle name="常规 4 3 2 7 2" xfId="47469"/>
    <cellStyle name="常规 4 3 2 7 3" xfId="47470"/>
    <cellStyle name="常规 4 3 2 7 4" xfId="47471"/>
    <cellStyle name="常规 4 3 2 8" xfId="47472"/>
    <cellStyle name="常规 4 3 2 8 2" xfId="47473"/>
    <cellStyle name="常规 4 3 2 8 3" xfId="47474"/>
    <cellStyle name="常规 4 3 2 8 4" xfId="47475"/>
    <cellStyle name="常规 4 3 2 9" xfId="47476"/>
    <cellStyle name="常规 4 3 2 9 2" xfId="47477"/>
    <cellStyle name="常规 4 3 2 9 3" xfId="47478"/>
    <cellStyle name="常规 4 3 2 9 4" xfId="47479"/>
    <cellStyle name="常规 4 3 2_BCNS01标段清单细目" xfId="47480"/>
    <cellStyle name="常规 4 3 3" xfId="47481"/>
    <cellStyle name="常规 4 3 3 2" xfId="47482"/>
    <cellStyle name="常规 4 3 3 3" xfId="47483"/>
    <cellStyle name="常规 4 3 3 4" xfId="47484"/>
    <cellStyle name="常规 4 3 4" xfId="47485"/>
    <cellStyle name="常规 4 3 4 2" xfId="47486"/>
    <cellStyle name="常规 4 3 4 3" xfId="47487"/>
    <cellStyle name="常规 4 3 4 4" xfId="47488"/>
    <cellStyle name="常规 4 3 5" xfId="47489"/>
    <cellStyle name="常规 4 3 5 2" xfId="47490"/>
    <cellStyle name="常规 4 3 5 3" xfId="47491"/>
    <cellStyle name="常规 4 3 5 4" xfId="47492"/>
    <cellStyle name="常规 4 3 6 2" xfId="47493"/>
    <cellStyle name="常规 4 3 6 3" xfId="47494"/>
    <cellStyle name="常规 4 3 6 4" xfId="47495"/>
    <cellStyle name="常规 4 3 7" xfId="47496"/>
    <cellStyle name="常规 4 3 7 2" xfId="47497"/>
    <cellStyle name="常规 4 3 7 4" xfId="47498"/>
    <cellStyle name="常规 4 3 8" xfId="47499"/>
    <cellStyle name="常规 4 3 8 2" xfId="47500"/>
    <cellStyle name="常规 4 3 8 4" xfId="47501"/>
    <cellStyle name="常规 4 3 9" xfId="47502"/>
    <cellStyle name="常规 4 3 9 2" xfId="47503"/>
    <cellStyle name="常规 4 3 9 4" xfId="47504"/>
    <cellStyle name="常规 4 3_BCNS01标段清单细目" xfId="47505"/>
    <cellStyle name="常规 4 4" xfId="47506"/>
    <cellStyle name="常规 4 4 10" xfId="47507"/>
    <cellStyle name="常规 4 4 10 2" xfId="47508"/>
    <cellStyle name="常规 4 4 10 3" xfId="47509"/>
    <cellStyle name="常规 4 4 10 4" xfId="47510"/>
    <cellStyle name="常规 4 4 11" xfId="47511"/>
    <cellStyle name="常规 4 4 11 2" xfId="47512"/>
    <cellStyle name="常规 4 4 11 3" xfId="47513"/>
    <cellStyle name="常规 4 4 11 4" xfId="47514"/>
    <cellStyle name="常规 4 4 12" xfId="47515"/>
    <cellStyle name="常规 4 4 12 2" xfId="47516"/>
    <cellStyle name="常规 4 4 12 3" xfId="47517"/>
    <cellStyle name="常规 4 4 12 4" xfId="47518"/>
    <cellStyle name="常规 4 4 14 3" xfId="47519"/>
    <cellStyle name="常规 4 4 14 4" xfId="47520"/>
    <cellStyle name="常规 4 4 15 2" xfId="47521"/>
    <cellStyle name="常规 4 4 15 3" xfId="47522"/>
    <cellStyle name="常规 4 4 15 4" xfId="47523"/>
    <cellStyle name="常规 4 4 2" xfId="47524"/>
    <cellStyle name="常规 4 4 2 10" xfId="47525"/>
    <cellStyle name="常规 4 4 2 11" xfId="47526"/>
    <cellStyle name="常规 4 4 2 2 3" xfId="47527"/>
    <cellStyle name="常规 4 4 2 2 4" xfId="47528"/>
    <cellStyle name="常规 4 4 2 3 3" xfId="47529"/>
    <cellStyle name="常规 4 4 2 3 4" xfId="47530"/>
    <cellStyle name="常规 4 4 2 4" xfId="47531"/>
    <cellStyle name="常规 4 4 2 4 2" xfId="47532"/>
    <cellStyle name="常规 4 4 2 4 3" xfId="47533"/>
    <cellStyle name="常规 4 4 2 4 4" xfId="47534"/>
    <cellStyle name="常规 4 4 2 5 3" xfId="47535"/>
    <cellStyle name="常规 4 4 2 5 4" xfId="47536"/>
    <cellStyle name="常规 4 4 2 6 3" xfId="47537"/>
    <cellStyle name="常规 4 4 2 6 4" xfId="47538"/>
    <cellStyle name="常规 4 4 2 7 3" xfId="47539"/>
    <cellStyle name="常规 4 4 2 7 4" xfId="47540"/>
    <cellStyle name="常规 4 4 2 9 3" xfId="47541"/>
    <cellStyle name="常规 4 4 2 9 4" xfId="47542"/>
    <cellStyle name="常规 4 4 3" xfId="47543"/>
    <cellStyle name="常规 4 4 3 4" xfId="47544"/>
    <cellStyle name="常规 4 4 4" xfId="47545"/>
    <cellStyle name="常规 4 4 4 4" xfId="47546"/>
    <cellStyle name="常规 4 4 5" xfId="47547"/>
    <cellStyle name="常规 4 4 5 4" xfId="47548"/>
    <cellStyle name="常规 4 4 6 4" xfId="47549"/>
    <cellStyle name="常规 4 4 7" xfId="47550"/>
    <cellStyle name="常规 4 4 7 4" xfId="47551"/>
    <cellStyle name="常规 4 4 8" xfId="47552"/>
    <cellStyle name="常规 4 4 8 2" xfId="47553"/>
    <cellStyle name="常规 4 4 8 4" xfId="47554"/>
    <cellStyle name="常规 4 4 9" xfId="47555"/>
    <cellStyle name="常规 4 4 9 2" xfId="47556"/>
    <cellStyle name="常规 4 4 9 4" xfId="47557"/>
    <cellStyle name="常规 4 4_BCNS01标段清单细目" xfId="47558"/>
    <cellStyle name="常规 4 5 10" xfId="47559"/>
    <cellStyle name="常规 4 5 10 2" xfId="47560"/>
    <cellStyle name="常规 4 5 10 4" xfId="47561"/>
    <cellStyle name="常规 4 5 11 4" xfId="47562"/>
    <cellStyle name="常规 4 5 12 4" xfId="47563"/>
    <cellStyle name="常规 4 5 13 4" xfId="47564"/>
    <cellStyle name="常规 4 5 14 4" xfId="47565"/>
    <cellStyle name="常规 4 5 15 4" xfId="47566"/>
    <cellStyle name="常规 4 5 2" xfId="47567"/>
    <cellStyle name="常规 4 5 2 10" xfId="47568"/>
    <cellStyle name="常规 5 2 4 7 2" xfId="47569"/>
    <cellStyle name="常规 8 7 2 10 2" xfId="47570"/>
    <cellStyle name="常规 4 5 2 10 2" xfId="47571"/>
    <cellStyle name="常规 7 9 2 4" xfId="47572"/>
    <cellStyle name="常规 4 5 2 10 3" xfId="47573"/>
    <cellStyle name="常规 4 5 2 10 4" xfId="47574"/>
    <cellStyle name="常规 4 5 2 11" xfId="47575"/>
    <cellStyle name="常规 8 7 2 10 3" xfId="47576"/>
    <cellStyle name="常规 4 5 2 11 2" xfId="47577"/>
    <cellStyle name="常规 7 9 3 4" xfId="47578"/>
    <cellStyle name="常规 4 5 2 11 3" xfId="47579"/>
    <cellStyle name="常规 4 5 2 11 4" xfId="47580"/>
    <cellStyle name="常规 4 5 2 12 2" xfId="47581"/>
    <cellStyle name="常规 7 9 4 4" xfId="47582"/>
    <cellStyle name="常规 4 5 2 12 3" xfId="47583"/>
    <cellStyle name="常规 4 5 2 12 4" xfId="47584"/>
    <cellStyle name="常规 4 5 2 13" xfId="47585"/>
    <cellStyle name="常规 4 5 2 13 2" xfId="47586"/>
    <cellStyle name="常规 7 9 5 4" xfId="47587"/>
    <cellStyle name="常规 4 5 2 13 3" xfId="47588"/>
    <cellStyle name="常规 4 5 2 13 4" xfId="47589"/>
    <cellStyle name="常规 4 5 2 14 2" xfId="47590"/>
    <cellStyle name="常规 7 9 6 4" xfId="47591"/>
    <cellStyle name="常规 4 5 2 14 3" xfId="47592"/>
    <cellStyle name="常规 4 5 2 14 4" xfId="47593"/>
    <cellStyle name="常规 4 5 2 15" xfId="47594"/>
    <cellStyle name="常规 4 5 2 16" xfId="47595"/>
    <cellStyle name="常规 4 5 2 17" xfId="47596"/>
    <cellStyle name="常规 4 5 2 2" xfId="47597"/>
    <cellStyle name="常规 4 5 2 2 2" xfId="47598"/>
    <cellStyle name="常规 4 5 2 2 3" xfId="47599"/>
    <cellStyle name="常规 4 5 2 2 4" xfId="47600"/>
    <cellStyle name="常规 4 5 2 3 2" xfId="47601"/>
    <cellStyle name="常规 4 5 2 3 3" xfId="47602"/>
    <cellStyle name="常规 4 5 2 3 4" xfId="47603"/>
    <cellStyle name="常规 4 5 2 4" xfId="47604"/>
    <cellStyle name="常规 4 5 2 4 2" xfId="47605"/>
    <cellStyle name="常规 4 5 2 4 3" xfId="47606"/>
    <cellStyle name="常规 4 5 2 4 4" xfId="47607"/>
    <cellStyle name="常规 4 5 2 5 2" xfId="47608"/>
    <cellStyle name="常规 4 5 2 5 3" xfId="47609"/>
    <cellStyle name="常规 4 5 2 5 4" xfId="47610"/>
    <cellStyle name="常规 4 5 2 6 2" xfId="47611"/>
    <cellStyle name="常规 4 5 2 6 3" xfId="47612"/>
    <cellStyle name="常规 4 5 2 6 4" xfId="47613"/>
    <cellStyle name="常规 4 5 2 7" xfId="47614"/>
    <cellStyle name="常规 4 5 2 7 2" xfId="47615"/>
    <cellStyle name="常规 4 5 2 7 3" xfId="47616"/>
    <cellStyle name="常规 4 5 2 7 4" xfId="47617"/>
    <cellStyle name="常规 4 5 2 8" xfId="47618"/>
    <cellStyle name="常规 4 5 2 8 2" xfId="47619"/>
    <cellStyle name="常规 4 5 2 8 3" xfId="47620"/>
    <cellStyle name="常规 4 5 2 8 4" xfId="47621"/>
    <cellStyle name="常规 4 5 2 9" xfId="47622"/>
    <cellStyle name="常规 4 5 2 9 2" xfId="47623"/>
    <cellStyle name="常规 4 5 2 9 3" xfId="47624"/>
    <cellStyle name="常规 4 5 2 9 4" xfId="47625"/>
    <cellStyle name="常规 4 5 2_BCNS01标段清单细目" xfId="47626"/>
    <cellStyle name="常规 6 7 2 14 3" xfId="47627"/>
    <cellStyle name="常规 4 5 3" xfId="47628"/>
    <cellStyle name="常规 4 5 3 2" xfId="47629"/>
    <cellStyle name="常规 4 5 3 4" xfId="47630"/>
    <cellStyle name="常规 4 5 4" xfId="47631"/>
    <cellStyle name="常规 4 5 4 2" xfId="47632"/>
    <cellStyle name="常规 4 5 4 4" xfId="47633"/>
    <cellStyle name="常规 4 5 5" xfId="47634"/>
    <cellStyle name="常规 4 5 5 2" xfId="47635"/>
    <cellStyle name="常规 4 5 5 3" xfId="47636"/>
    <cellStyle name="常规 4 5 5 4" xfId="47637"/>
    <cellStyle name="常规 4 5 6" xfId="47638"/>
    <cellStyle name="常规 4 5 7" xfId="47639"/>
    <cellStyle name="常规 4 5 8" xfId="47640"/>
    <cellStyle name="常规 4 5 9" xfId="47641"/>
    <cellStyle name="常规 4 5_BCNS01标段清单细目" xfId="47642"/>
    <cellStyle name="常规 4 6" xfId="47643"/>
    <cellStyle name="常规 4 6 11 4" xfId="47644"/>
    <cellStyle name="常规 4 6 2 10 2" xfId="47645"/>
    <cellStyle name="常规 4 6 2 10 3" xfId="47646"/>
    <cellStyle name="常规 4 6 2 10 4" xfId="47647"/>
    <cellStyle name="常规 4 6 2 11 2" xfId="47648"/>
    <cellStyle name="常规 4 6 2 11 3" xfId="47649"/>
    <cellStyle name="常规 4 6 2 12" xfId="47650"/>
    <cellStyle name="常规 4 6 2 13" xfId="47651"/>
    <cellStyle name="常规 4 6 2 13 2" xfId="47652"/>
    <cellStyle name="常规 4 6 2 13 3" xfId="47653"/>
    <cellStyle name="常规 4 6 2 14 2" xfId="47654"/>
    <cellStyle name="常规 4 6 2 14 3" xfId="47655"/>
    <cellStyle name="常规 4 6 2 15" xfId="47656"/>
    <cellStyle name="常规 4 6 2 16" xfId="47657"/>
    <cellStyle name="常规 4 6 2 17" xfId="47658"/>
    <cellStyle name="常规 4 6 2 2" xfId="47659"/>
    <cellStyle name="常规 4 6 2 2 2" xfId="47660"/>
    <cellStyle name="常规 4 6 2 2 4" xfId="47661"/>
    <cellStyle name="常规 4 6 2 3 2" xfId="47662"/>
    <cellStyle name="常规 4 6 2 3 3" xfId="47663"/>
    <cellStyle name="常规 4 6 2 3 4" xfId="47664"/>
    <cellStyle name="常规 4 6 2 4" xfId="47665"/>
    <cellStyle name="常规 4 6 2 4 2" xfId="47666"/>
    <cellStyle name="常规 4 6 2 4 3" xfId="47667"/>
    <cellStyle name="常规 4 6 2 4 4" xfId="47668"/>
    <cellStyle name="常规 4 6 2 7" xfId="47669"/>
    <cellStyle name="常规 4 6 2 8" xfId="47670"/>
    <cellStyle name="常规 4 6 2 9" xfId="47671"/>
    <cellStyle name="常规 4 6 2_BCNS01标段清单细目" xfId="47672"/>
    <cellStyle name="常规 4 6 4 2" xfId="47673"/>
    <cellStyle name="常规 4 6 4 4" xfId="47674"/>
    <cellStyle name="常规 4 6 5" xfId="47675"/>
    <cellStyle name="常规 4 6 5 2" xfId="47676"/>
    <cellStyle name="常规 4 6 5 3" xfId="47677"/>
    <cellStyle name="常规 4 6 6" xfId="47678"/>
    <cellStyle name="常规 4 6 6 2" xfId="47679"/>
    <cellStyle name="常规 4 6 6 3" xfId="47680"/>
    <cellStyle name="常规 4 6 6 4" xfId="47681"/>
    <cellStyle name="常规 4 6 7" xfId="47682"/>
    <cellStyle name="常规 4 6 7 2" xfId="47683"/>
    <cellStyle name="常规 4 6 7 4" xfId="47684"/>
    <cellStyle name="常规 4 6 8" xfId="47685"/>
    <cellStyle name="常规 4 6 9" xfId="47686"/>
    <cellStyle name="常规 4 6 9 2" xfId="47687"/>
    <cellStyle name="常规 4 6 9 4" xfId="47688"/>
    <cellStyle name="常规 4 6_BCNS01标段清单细目" xfId="47689"/>
    <cellStyle name="常规 4 7" xfId="47690"/>
    <cellStyle name="常规 6 9 12 7 2" xfId="47691"/>
    <cellStyle name="常规 4 7 10" xfId="47692"/>
    <cellStyle name="常规 4 7 10 2" xfId="47693"/>
    <cellStyle name="常规 4 7 10 3" xfId="47694"/>
    <cellStyle name="常规 4 7 10 4" xfId="47695"/>
    <cellStyle name="常规 4 7 11 2" xfId="47696"/>
    <cellStyle name="常规 4 7 11 3" xfId="47697"/>
    <cellStyle name="常规 4 7 11 4" xfId="47698"/>
    <cellStyle name="常规 4 7 12" xfId="47699"/>
    <cellStyle name="常规 4 7 18" xfId="47700"/>
    <cellStyle name="常规 4 7 2" xfId="47701"/>
    <cellStyle name="常规 4 7 2 10 2" xfId="47702"/>
    <cellStyle name="常规 4 7 2 10 3" xfId="47703"/>
    <cellStyle name="常规 4 7 2 10 4" xfId="47704"/>
    <cellStyle name="常规 4 7 2 13 2" xfId="47705"/>
    <cellStyle name="常规 4 7 2 13 3" xfId="47706"/>
    <cellStyle name="常规 4 7 2 13 4" xfId="47707"/>
    <cellStyle name="常规 4 7 2 14 2" xfId="47708"/>
    <cellStyle name="常规 4 7 2 14 3" xfId="47709"/>
    <cellStyle name="常规 4 7 2 14 4" xfId="47710"/>
    <cellStyle name="常规 4 7 2 16" xfId="47711"/>
    <cellStyle name="常规 4 7 2 17" xfId="47712"/>
    <cellStyle name="常规 4 7 2 2" xfId="47713"/>
    <cellStyle name="常规 4 7 2 2 2" xfId="47714"/>
    <cellStyle name="常规 4 7 2 2 3" xfId="47715"/>
    <cellStyle name="常规 4 7 2 2 4" xfId="47716"/>
    <cellStyle name="常规 4 7 2 3 2" xfId="47717"/>
    <cellStyle name="常规 4 7 2 3 3" xfId="47718"/>
    <cellStyle name="常规 4 7 2 3 4" xfId="47719"/>
    <cellStyle name="常规 4 7 2 4 2" xfId="47720"/>
    <cellStyle name="常规 4 7 2 4 3" xfId="47721"/>
    <cellStyle name="常规 4 7 2 4 4" xfId="47722"/>
    <cellStyle name="常规 4 7 2 7" xfId="47723"/>
    <cellStyle name="常规 4 7 2 8" xfId="47724"/>
    <cellStyle name="常规 4 7 2_BCNS01标段清单细目" xfId="47725"/>
    <cellStyle name="常规 4 7 3 4" xfId="47726"/>
    <cellStyle name="常规 4 7 4" xfId="47727"/>
    <cellStyle name="常规 4 7 4 2" xfId="47728"/>
    <cellStyle name="常规 4 7 4 4" xfId="47729"/>
    <cellStyle name="常规 4 7 5 2" xfId="47730"/>
    <cellStyle name="常规 4 7 5 4" xfId="47731"/>
    <cellStyle name="常规 4 7 6" xfId="47732"/>
    <cellStyle name="常规 4 7 6 2" xfId="47733"/>
    <cellStyle name="常规 4 7 6 4" xfId="47734"/>
    <cellStyle name="常规 4 7 7" xfId="47735"/>
    <cellStyle name="常规 4 7 7 2" xfId="47736"/>
    <cellStyle name="常规 4 7 7 3" xfId="47737"/>
    <cellStyle name="常规 4 7 7 4" xfId="47738"/>
    <cellStyle name="常规 4 7 8" xfId="47739"/>
    <cellStyle name="常规 4 7 8 4" xfId="47740"/>
    <cellStyle name="常规 4 7 9" xfId="47741"/>
    <cellStyle name="常规 4 7 9 2" xfId="47742"/>
    <cellStyle name="常规 4 7 9 3" xfId="47743"/>
    <cellStyle name="常规 4 7 9 4" xfId="47744"/>
    <cellStyle name="常规 4 8 10" xfId="47745"/>
    <cellStyle name="常规 4 8 10 2" xfId="47746"/>
    <cellStyle name="常规 4 8 11" xfId="47747"/>
    <cellStyle name="常规 8 8 2_BCNS01标段清单细目" xfId="47748"/>
    <cellStyle name="常规 4 8 11 2" xfId="47749"/>
    <cellStyle name="常规 4 8 11 3" xfId="47750"/>
    <cellStyle name="常规 4 8 11 4" xfId="47751"/>
    <cellStyle name="常规 4 8 12" xfId="47752"/>
    <cellStyle name="常规 4 8 12 2" xfId="47753"/>
    <cellStyle name="常规 4 8 12 4" xfId="47754"/>
    <cellStyle name="常规 4 8 13 4" xfId="47755"/>
    <cellStyle name="常规 4 8 14 4" xfId="47756"/>
    <cellStyle name="常规 4 8 15 2" xfId="47757"/>
    <cellStyle name="常规 4 8 18" xfId="47758"/>
    <cellStyle name="常规 5 2 3 5 2" xfId="47759"/>
    <cellStyle name="常规 4 8 2" xfId="47760"/>
    <cellStyle name="常规 4 8 2 10" xfId="47761"/>
    <cellStyle name="常规 4 8 2 10 2" xfId="47762"/>
    <cellStyle name="常规 4 8 2 10 3" xfId="47763"/>
    <cellStyle name="常规 4 8 2 10 4" xfId="47764"/>
    <cellStyle name="常规 4 8 2 11 3" xfId="47765"/>
    <cellStyle name="常规 4 8 2 11 4" xfId="47766"/>
    <cellStyle name="常规 4 8 2 2" xfId="47767"/>
    <cellStyle name="常规 4 8 2 2 2" xfId="47768"/>
    <cellStyle name="常规 4 8 2 2 4" xfId="47769"/>
    <cellStyle name="常规 4 8 2 3 2" xfId="47770"/>
    <cellStyle name="常规 4 8 2 3 4" xfId="47771"/>
    <cellStyle name="常规 4 8 2 4" xfId="47772"/>
    <cellStyle name="常规 4 8 2 4 2" xfId="47773"/>
    <cellStyle name="常规 4 8 2 4 4" xfId="47774"/>
    <cellStyle name="常规 4 8 2 5" xfId="47775"/>
    <cellStyle name="常规 4 8 2 5 2" xfId="47776"/>
    <cellStyle name="常规 4 8 2 5 4" xfId="47777"/>
    <cellStyle name="常规 4 8 2 6 2" xfId="47778"/>
    <cellStyle name="常规 4 8 2 6 4" xfId="47779"/>
    <cellStyle name="常规 4 8 2 7" xfId="47780"/>
    <cellStyle name="常规 4 8 2 7 2" xfId="47781"/>
    <cellStyle name="常规 4 8 2 7 4" xfId="47782"/>
    <cellStyle name="常规 4 8 2 8" xfId="47783"/>
    <cellStyle name="常规 4 8 2 8 2" xfId="47784"/>
    <cellStyle name="常规 4 8 2 8 3" xfId="47785"/>
    <cellStyle name="常规 4 8 2 8 4" xfId="47786"/>
    <cellStyle name="常规 4 8 2 9 2" xfId="47787"/>
    <cellStyle name="常规 4 8 2 9 3" xfId="47788"/>
    <cellStyle name="常规 4 8 2 9 4" xfId="47789"/>
    <cellStyle name="常规 4 8 2_BCNS01标段清单细目" xfId="47790"/>
    <cellStyle name="常规 4 9 11 5 2" xfId="47791"/>
    <cellStyle name="常规 4 8 3 2" xfId="47792"/>
    <cellStyle name="常规 4 8 3 4" xfId="47793"/>
    <cellStyle name="常规 4 8 4" xfId="47794"/>
    <cellStyle name="常规 4 8 4 2" xfId="47795"/>
    <cellStyle name="常规 4 8 4 4" xfId="47796"/>
    <cellStyle name="常规 4 8 5 2" xfId="47797"/>
    <cellStyle name="常规 4 8 5 3" xfId="47798"/>
    <cellStyle name="常规 4 8 5 4" xfId="47799"/>
    <cellStyle name="常规 4 8 6" xfId="47800"/>
    <cellStyle name="常规 4 8 6 2" xfId="47801"/>
    <cellStyle name="常规 4 8 6 3" xfId="47802"/>
    <cellStyle name="常规 4 8 6 4" xfId="47803"/>
    <cellStyle name="常规 4 8 7" xfId="47804"/>
    <cellStyle name="常规 4 8 7 2" xfId="47805"/>
    <cellStyle name="常规 4 8 7 3" xfId="47806"/>
    <cellStyle name="常规 4 8 7 4" xfId="47807"/>
    <cellStyle name="常规 4 8 8" xfId="47808"/>
    <cellStyle name="常规 4 8 8 2" xfId="47809"/>
    <cellStyle name="常规 4 8 8 3" xfId="47810"/>
    <cellStyle name="常规 4 8 8 4" xfId="47811"/>
    <cellStyle name="常规 4 8 9" xfId="47812"/>
    <cellStyle name="常规 4 8 9 2" xfId="47813"/>
    <cellStyle name="常规 4 8 9 3" xfId="47814"/>
    <cellStyle name="常规 4 8 9 4" xfId="47815"/>
    <cellStyle name="常规 4 9" xfId="47816"/>
    <cellStyle name="常规 4 9 10" xfId="47817"/>
    <cellStyle name="常规 4 9 10 11" xfId="47818"/>
    <cellStyle name="常规 4 9 10 11 2" xfId="47819"/>
    <cellStyle name="常规 4 9 10 14" xfId="47820"/>
    <cellStyle name="常规 4 9 10 2" xfId="47821"/>
    <cellStyle name="常规 4 9 10 2 2" xfId="47822"/>
    <cellStyle name="常规 4 9 10 3" xfId="47823"/>
    <cellStyle name="常规 4 9 10 3 2" xfId="47824"/>
    <cellStyle name="常规 4 9 10 4" xfId="47825"/>
    <cellStyle name="常规 4 9 10 5 2" xfId="47826"/>
    <cellStyle name="常规 4 9 10 6" xfId="47827"/>
    <cellStyle name="常规 4 9 10 6 2" xfId="47828"/>
    <cellStyle name="常规 4 9 10 7 2" xfId="47829"/>
    <cellStyle name="常规 4 9 10 8" xfId="47830"/>
    <cellStyle name="常规 4 9 10 8 2" xfId="47831"/>
    <cellStyle name="常规 4 9 10 9" xfId="47832"/>
    <cellStyle name="常规 4 9 11" xfId="47833"/>
    <cellStyle name="常规 4 9 11 10 2" xfId="47834"/>
    <cellStyle name="常规 5 2 12" xfId="47835"/>
    <cellStyle name="常规 4 9 11 11" xfId="47836"/>
    <cellStyle name="常规 4 9 11 11 2" xfId="47837"/>
    <cellStyle name="常规 4 9 11 12" xfId="47838"/>
    <cellStyle name="常规 4 9 11 13" xfId="47839"/>
    <cellStyle name="常规 4 9 11 14" xfId="47840"/>
    <cellStyle name="常规 4 9 11 2" xfId="47841"/>
    <cellStyle name="常规 4 9 11 2 2" xfId="47842"/>
    <cellStyle name="常规 4 9 11 3" xfId="47843"/>
    <cellStyle name="常规 4 9 11 3 2" xfId="47844"/>
    <cellStyle name="常规 4 9 11 4" xfId="47845"/>
    <cellStyle name="常规 4 9 11 5" xfId="47846"/>
    <cellStyle name="常规 4 9 11 6" xfId="47847"/>
    <cellStyle name="常规 4 9 11 6 2" xfId="47848"/>
    <cellStyle name="常规 4 9 11 7" xfId="47849"/>
    <cellStyle name="常规 4 9 11 7 2" xfId="47850"/>
    <cellStyle name="常规 4 9 11 8" xfId="47851"/>
    <cellStyle name="常规 4 9 11 8 2" xfId="47852"/>
    <cellStyle name="常规 4 9 11 9" xfId="47853"/>
    <cellStyle name="常规 4 9 12" xfId="47854"/>
    <cellStyle name="常规 4 9 12 10" xfId="47855"/>
    <cellStyle name="常规 4 9 12 10 2" xfId="47856"/>
    <cellStyle name="常规 6 2 12" xfId="47857"/>
    <cellStyle name="常规 4 9 12 11 2" xfId="47858"/>
    <cellStyle name="常规 4 9 12 2" xfId="47859"/>
    <cellStyle name="常规 4 9 12 2 2" xfId="47860"/>
    <cellStyle name="常规 4 9 12 3" xfId="47861"/>
    <cellStyle name="常规 4 9 12 3 2" xfId="47862"/>
    <cellStyle name="常规 4 9 12 4" xfId="47863"/>
    <cellStyle name="常规 4 9 12 5 2" xfId="47864"/>
    <cellStyle name="常规 4 9 12 6" xfId="47865"/>
    <cellStyle name="常规 4 9 12 6 2" xfId="47866"/>
    <cellStyle name="常规 4 9 12 7" xfId="47867"/>
    <cellStyle name="常规 4 9 12 7 2" xfId="47868"/>
    <cellStyle name="常规 4 9 12 8" xfId="47869"/>
    <cellStyle name="常规 4 9 12 8 2" xfId="47870"/>
    <cellStyle name="常规 4 9 12 9" xfId="47871"/>
    <cellStyle name="常规 4 9 13 10" xfId="47872"/>
    <cellStyle name="常规 4 9 13 10 2" xfId="47873"/>
    <cellStyle name="常规 7 2 12" xfId="47874"/>
    <cellStyle name="常规 4 9 13 11" xfId="47875"/>
    <cellStyle name="常规 4 9 13 11 2" xfId="47876"/>
    <cellStyle name="常规 4 9 13 13" xfId="47877"/>
    <cellStyle name="常规 4 9 13 14" xfId="47878"/>
    <cellStyle name="常规 4 9 13 3 2" xfId="47879"/>
    <cellStyle name="常规 4 9 13 5 2" xfId="47880"/>
    <cellStyle name="常规 4 9 13 6 2" xfId="47881"/>
    <cellStyle name="常规 4 9 13 7" xfId="47882"/>
    <cellStyle name="常规 4 9 13 8" xfId="47883"/>
    <cellStyle name="常规 4 9 13 8 2" xfId="47884"/>
    <cellStyle name="常规 4 9 13 9" xfId="47885"/>
    <cellStyle name="常规 4 9 13 9 2" xfId="47886"/>
    <cellStyle name="常规 4 9 14 10" xfId="47887"/>
    <cellStyle name="常规 4 9 14 11" xfId="47888"/>
    <cellStyle name="常规 4 9 14 12" xfId="47889"/>
    <cellStyle name="常规 4 9 14 14" xfId="47890"/>
    <cellStyle name="常规 4 9 14 2 2" xfId="47891"/>
    <cellStyle name="常规 4 9 14 3" xfId="47892"/>
    <cellStyle name="常规 4 9 14 3 2" xfId="47893"/>
    <cellStyle name="常规 4 9 14 4" xfId="47894"/>
    <cellStyle name="常规 4 9 14 4 2" xfId="47895"/>
    <cellStyle name="常规 4 9 14 5 2" xfId="47896"/>
    <cellStyle name="常规 4 9 14 6 2" xfId="47897"/>
    <cellStyle name="常规 4 9 14 7" xfId="47898"/>
    <cellStyle name="常规 4 9 14 7 2" xfId="47899"/>
    <cellStyle name="常规 4 9 14 8" xfId="47900"/>
    <cellStyle name="常规 4 9 14 8 2" xfId="47901"/>
    <cellStyle name="常规 4 9 14 9" xfId="47902"/>
    <cellStyle name="常规 4 9 14 9 2" xfId="47903"/>
    <cellStyle name="常规 4 9 2" xfId="47904"/>
    <cellStyle name="常规 4 9 2 10" xfId="47905"/>
    <cellStyle name="常规 4 9 2 10 2" xfId="47906"/>
    <cellStyle name="常规 4 9 2 11 2" xfId="47907"/>
    <cellStyle name="常规 4 9 2 2" xfId="47908"/>
    <cellStyle name="常规 4 9 2 2 2" xfId="47909"/>
    <cellStyle name="常规 4 9 2 3 2" xfId="47910"/>
    <cellStyle name="常规 4 9 2 4" xfId="47911"/>
    <cellStyle name="常规 4 9 2 4 2" xfId="47912"/>
    <cellStyle name="常规 4 9 3 10" xfId="47913"/>
    <cellStyle name="常规 4 9 3 10 2" xfId="47914"/>
    <cellStyle name="常规 4 9 3 11" xfId="47915"/>
    <cellStyle name="常规 4 9 3 11 2" xfId="47916"/>
    <cellStyle name="常规 4 9 3 2" xfId="47917"/>
    <cellStyle name="常规 4 9 3 2 2" xfId="47918"/>
    <cellStyle name="常规 4 9 3 3 2" xfId="47919"/>
    <cellStyle name="常规 4 9 3 4" xfId="47920"/>
    <cellStyle name="常规 4 9 3 4 2" xfId="47921"/>
    <cellStyle name="常规 4 9 4" xfId="47922"/>
    <cellStyle name="常规 4 9 4 10" xfId="47923"/>
    <cellStyle name="常规 4 9 4 10 2" xfId="47924"/>
    <cellStyle name="常规 4 9 4 11" xfId="47925"/>
    <cellStyle name="常规 4 9 4 11 2" xfId="47926"/>
    <cellStyle name="常规 4 9 4 2" xfId="47927"/>
    <cellStyle name="常规 4 9 4 2 2" xfId="47928"/>
    <cellStyle name="常规 4 9 4 3 2" xfId="47929"/>
    <cellStyle name="常规 4 9 4 4" xfId="47930"/>
    <cellStyle name="常规 4 9 4 4 2" xfId="47931"/>
    <cellStyle name="常规 4 9 5" xfId="47932"/>
    <cellStyle name="常规 4 9 5 10" xfId="47933"/>
    <cellStyle name="常规 4 9 5 10 2" xfId="47934"/>
    <cellStyle name="常规 4 9 5 2" xfId="47935"/>
    <cellStyle name="常规 4 9 5 3" xfId="47936"/>
    <cellStyle name="常规 4 9 5 4" xfId="47937"/>
    <cellStyle name="常规 4 9 6" xfId="47938"/>
    <cellStyle name="常规 4 9 6 10" xfId="47939"/>
    <cellStyle name="常规 4 9 6 10 2" xfId="47940"/>
    <cellStyle name="常规 4 9 6 12" xfId="47941"/>
    <cellStyle name="常规 4 9 6 13" xfId="47942"/>
    <cellStyle name="常规 4 9 6 2" xfId="47943"/>
    <cellStyle name="常规 4 9 6 2 2" xfId="47944"/>
    <cellStyle name="常规 4 9 6 3" xfId="47945"/>
    <cellStyle name="常规 4 9 6 3 2" xfId="47946"/>
    <cellStyle name="常规 4 9 6 4" xfId="47947"/>
    <cellStyle name="常规 4 9 6 4 2" xfId="47948"/>
    <cellStyle name="常规 4 9 7" xfId="47949"/>
    <cellStyle name="常规 4 9 7 2" xfId="47950"/>
    <cellStyle name="常规 4 9 7 3" xfId="47951"/>
    <cellStyle name="常规 4 9 7 3 2" xfId="47952"/>
    <cellStyle name="常规 4 9 7 4" xfId="47953"/>
    <cellStyle name="常规 4 9 7 4 2" xfId="47954"/>
    <cellStyle name="常规 4 9 7 5 2" xfId="47955"/>
    <cellStyle name="常规 4 9 7 6" xfId="47956"/>
    <cellStyle name="常规 4 9 7 6 2" xfId="47957"/>
    <cellStyle name="常规 4 9 7 8" xfId="47958"/>
    <cellStyle name="常规 4 9 7 8 2" xfId="47959"/>
    <cellStyle name="常规 4 9 7 9 2" xfId="47960"/>
    <cellStyle name="常规 4 9 8" xfId="47961"/>
    <cellStyle name="常规 4 9 8 10" xfId="47962"/>
    <cellStyle name="常规 4 9 8 10 2" xfId="47963"/>
    <cellStyle name="常规 4 9 8 11" xfId="47964"/>
    <cellStyle name="常规 4 9 8 12" xfId="47965"/>
    <cellStyle name="常规 4 9 8 2" xfId="47966"/>
    <cellStyle name="常规 4 9 8 2 2" xfId="47967"/>
    <cellStyle name="常规 4 9 8 3" xfId="47968"/>
    <cellStyle name="常规 4 9 8 4" xfId="47969"/>
    <cellStyle name="常规 4 9 8 6" xfId="47970"/>
    <cellStyle name="常规 4 9 8 8" xfId="47971"/>
    <cellStyle name="常规 4 9 9" xfId="47972"/>
    <cellStyle name="常规 4 9 9 10" xfId="47973"/>
    <cellStyle name="常规 4 9 9 11" xfId="47974"/>
    <cellStyle name="常规 4 9 9 12" xfId="47975"/>
    <cellStyle name="好_BCNS01标段清单细目" xfId="47976"/>
    <cellStyle name="常规 4 9 9 13" xfId="47977"/>
    <cellStyle name="常规 4 9 9 2" xfId="47978"/>
    <cellStyle name="常规 4 9 9 3" xfId="47979"/>
    <cellStyle name="常规 4 9 9 3 2" xfId="47980"/>
    <cellStyle name="常规 4 9 9 4" xfId="47981"/>
    <cellStyle name="常规 4 9 9 4 2" xfId="47982"/>
    <cellStyle name="常规 4 9 9 5 2" xfId="47983"/>
    <cellStyle name="常规 4 9 9 6" xfId="47984"/>
    <cellStyle name="常规 4 9 9 6 2" xfId="47985"/>
    <cellStyle name="常规 4 9 9 8" xfId="47986"/>
    <cellStyle name="常规 4 9 9 8 2" xfId="47987"/>
    <cellStyle name="常规 4 9 9 9" xfId="47988"/>
    <cellStyle name="常规 4 9 9 9 2" xfId="47989"/>
    <cellStyle name="常规 4 9_BCNS01标段清单细目" xfId="47990"/>
    <cellStyle name="常规 4_BCNS01标段清单细目" xfId="47991"/>
    <cellStyle name="常规 5" xfId="47992"/>
    <cellStyle name="常规 5 2" xfId="47993"/>
    <cellStyle name="常规 5 2 10" xfId="47994"/>
    <cellStyle name="常规 5 2 10 2" xfId="47995"/>
    <cellStyle name="常规 5 2 10 2 2" xfId="47996"/>
    <cellStyle name="常规 5 2 10 3" xfId="47997"/>
    <cellStyle name="常规 5 2 10 3 2" xfId="47998"/>
    <cellStyle name="常规 5 2 10 4" xfId="47999"/>
    <cellStyle name="常规 5 2 10 4 2" xfId="48000"/>
    <cellStyle name="常规 5 2 10 5 2" xfId="48001"/>
    <cellStyle name="常规 5 2 10 6" xfId="48002"/>
    <cellStyle name="常规 5 2 10 6 2" xfId="48003"/>
    <cellStyle name="常规 5 2 10 7" xfId="48004"/>
    <cellStyle name="常规 5 2 10 7 2" xfId="48005"/>
    <cellStyle name="常规 5 2 11" xfId="48006"/>
    <cellStyle name="常规 5 2 11 10" xfId="48007"/>
    <cellStyle name="常规 5 2 11 10 2" xfId="48008"/>
    <cellStyle name="常规 5 2 11 11 2" xfId="48009"/>
    <cellStyle name="常规 5 2 11 13" xfId="48010"/>
    <cellStyle name="常规 5 2 11 14" xfId="48011"/>
    <cellStyle name="常规 5 2 11 2" xfId="48012"/>
    <cellStyle name="常规 5 2 11 3" xfId="48013"/>
    <cellStyle name="常规 5 2 11 6" xfId="48014"/>
    <cellStyle name="常规 5 2 11 7" xfId="48015"/>
    <cellStyle name="常规 5 2 12 10" xfId="48016"/>
    <cellStyle name="常规 5 2 12 10 2" xfId="48017"/>
    <cellStyle name="常规 5 2 12 2" xfId="48018"/>
    <cellStyle name="常规 5 2 12 2 2" xfId="48019"/>
    <cellStyle name="常规 5 2 12 3 2" xfId="48020"/>
    <cellStyle name="常规 5 2 12 4 2" xfId="48021"/>
    <cellStyle name="常规 5 2 12 5 2" xfId="48022"/>
    <cellStyle name="常规 5 2 12 6" xfId="48023"/>
    <cellStyle name="常规 5 2 12 6 2" xfId="48024"/>
    <cellStyle name="常规 5 2 12 7" xfId="48025"/>
    <cellStyle name="常规 5 2 12 7 2" xfId="48026"/>
    <cellStyle name="常规 5 2 13" xfId="48027"/>
    <cellStyle name="常规 5 2 13 10" xfId="48028"/>
    <cellStyle name="常规 5 2 13 10 2" xfId="48029"/>
    <cellStyle name="常规 5 2 13 11" xfId="48030"/>
    <cellStyle name="常规 5 2 13 11 2" xfId="48031"/>
    <cellStyle name="常规 5 2 13 12" xfId="48032"/>
    <cellStyle name="常规 5 2 13 13" xfId="48033"/>
    <cellStyle name="常规 5 2 13 2 2" xfId="48034"/>
    <cellStyle name="常规 5 2 13 3 2" xfId="48035"/>
    <cellStyle name="常规 5 2 13 5 2" xfId="48036"/>
    <cellStyle name="常规 5 2 13 6" xfId="48037"/>
    <cellStyle name="常规 5 2 13 6 2" xfId="48038"/>
    <cellStyle name="常规 5 2 13 7" xfId="48039"/>
    <cellStyle name="常规 5 2 13 7 2" xfId="48040"/>
    <cellStyle name="常规 5 2 14" xfId="48041"/>
    <cellStyle name="常规 5 2 14 13" xfId="48042"/>
    <cellStyle name="常规 5 2 14 2" xfId="48043"/>
    <cellStyle name="常规 5 2 14 3" xfId="48044"/>
    <cellStyle name="常规 5 2 14 4 2" xfId="48045"/>
    <cellStyle name="常规 5 2 14 6" xfId="48046"/>
    <cellStyle name="常规 5 2 15" xfId="48047"/>
    <cellStyle name="常规 5 2 17" xfId="48048"/>
    <cellStyle name="常规 5 2 2" xfId="48049"/>
    <cellStyle name="常规 5 2 2 10" xfId="48050"/>
    <cellStyle name="常规 5 2 2 11" xfId="48051"/>
    <cellStyle name="常规 5 2 2 11 2" xfId="48052"/>
    <cellStyle name="常规 5 2 2 12" xfId="48053"/>
    <cellStyle name="常规 6 9 11 10 2" xfId="48054"/>
    <cellStyle name="常规 5 2 2 14" xfId="48055"/>
    <cellStyle name="常规 5 2 2 4 2" xfId="48056"/>
    <cellStyle name="常规 5 2 2 6" xfId="48057"/>
    <cellStyle name="常规 5 2 2 6 2" xfId="48058"/>
    <cellStyle name="常规 5 2 2 7 2" xfId="48059"/>
    <cellStyle name="常规 5 2 2 8" xfId="48060"/>
    <cellStyle name="常规 5 2 2 8 2" xfId="48061"/>
    <cellStyle name="常规 5 2 2 9 2" xfId="48062"/>
    <cellStyle name="常规 5 2 3" xfId="48063"/>
    <cellStyle name="常规 5 2 3 10" xfId="48064"/>
    <cellStyle name="常规 5 2 3 10 2" xfId="48065"/>
    <cellStyle name="常规 5 2 3 11" xfId="48066"/>
    <cellStyle name="常规 5 2 3 11 2" xfId="48067"/>
    <cellStyle name="常规 5 2 3 2" xfId="48068"/>
    <cellStyle name="常规 5 2 3 2 2" xfId="48069"/>
    <cellStyle name="常规 5 2 3 3" xfId="48070"/>
    <cellStyle name="常规 5 2 3 3 2" xfId="48071"/>
    <cellStyle name="常规 5 2 3 4 2" xfId="48072"/>
    <cellStyle name="常规 5 2 3 6" xfId="48073"/>
    <cellStyle name="常规 5 2 3 6 2" xfId="48074"/>
    <cellStyle name="常规 5 2 4 2" xfId="48075"/>
    <cellStyle name="常规 5 2 4 2 2" xfId="48076"/>
    <cellStyle name="常规 5 2 4 3" xfId="48077"/>
    <cellStyle name="常规 5 2 4 3 2" xfId="48078"/>
    <cellStyle name="常规 5 2 4 4 2" xfId="48079"/>
    <cellStyle name="常规 5 2 4 5 2" xfId="48080"/>
    <cellStyle name="常规 5 2 4 6" xfId="48081"/>
    <cellStyle name="常规 5 2 4 6 2" xfId="48082"/>
    <cellStyle name="常规 5 2 4 8" xfId="48083"/>
    <cellStyle name="常规 8 7 2 11" xfId="48084"/>
    <cellStyle name="常规 5 2 4 8 2" xfId="48085"/>
    <cellStyle name="常规 8 7 2 11 2" xfId="48086"/>
    <cellStyle name="常规 5 2 4 9 2" xfId="48087"/>
    <cellStyle name="常规 8 7 2 12 2" xfId="48088"/>
    <cellStyle name="常规 5 2 5 2 2" xfId="48089"/>
    <cellStyle name="常规 5 2 5 4 2" xfId="48090"/>
    <cellStyle name="常规 5 2 5 5 2" xfId="48091"/>
    <cellStyle name="常规 5 2 5 6" xfId="48092"/>
    <cellStyle name="常规 5 2 5 7 2" xfId="48093"/>
    <cellStyle name="常规 5 2 5 8" xfId="48094"/>
    <cellStyle name="常规 5 2 5 9 2" xfId="48095"/>
    <cellStyle name="常规 5 2 6 2 2" xfId="48096"/>
    <cellStyle name="常规 5 2 6 6 2" xfId="48097"/>
    <cellStyle name="常规 5 2 6 7 2" xfId="48098"/>
    <cellStyle name="常规 5 2 6 9" xfId="48099"/>
    <cellStyle name="常规 5 2 6 9 2" xfId="48100"/>
    <cellStyle name="常规 5 2 7 10" xfId="48101"/>
    <cellStyle name="常规 5 2 7 11" xfId="48102"/>
    <cellStyle name="常规 5 2 7 11 2" xfId="48103"/>
    <cellStyle name="常规 5 2 7 12" xfId="48104"/>
    <cellStyle name="常规 5 2 7 14" xfId="48105"/>
    <cellStyle name="常规 5 2 7 3 2" xfId="48106"/>
    <cellStyle name="常规 5 2 7 4 2" xfId="48107"/>
    <cellStyle name="常规 5 2 7 5 2" xfId="48108"/>
    <cellStyle name="常规 5 2 7 6" xfId="48109"/>
    <cellStyle name="常规 5 2 7 6 2" xfId="48110"/>
    <cellStyle name="常规 5 2 7 7" xfId="48111"/>
    <cellStyle name="常规 5 2 7 7 2" xfId="48112"/>
    <cellStyle name="常规 5 2 7 8" xfId="48113"/>
    <cellStyle name="常规 5 2 7 8 2" xfId="48114"/>
    <cellStyle name="常规 5 2 7 9" xfId="48115"/>
    <cellStyle name="常规 5 2 7 9 2" xfId="48116"/>
    <cellStyle name="常规 5 2 8 10" xfId="48117"/>
    <cellStyle name="常规 5 2 8 10 2" xfId="48118"/>
    <cellStyle name="常规 5 2 8 11" xfId="48119"/>
    <cellStyle name="常规 5 2 8 11 2" xfId="48120"/>
    <cellStyle name="常规 5 2 8 14" xfId="48121"/>
    <cellStyle name="常规 5 2 8 3" xfId="48122"/>
    <cellStyle name="常规 5 2 8 3 2" xfId="48123"/>
    <cellStyle name="常规 5 2 8 4" xfId="48124"/>
    <cellStyle name="常规 5 2 8 4 2" xfId="48125"/>
    <cellStyle name="常规 5 2 8 6" xfId="48126"/>
    <cellStyle name="常规 5 2 8 6 2" xfId="48127"/>
    <cellStyle name="常规 5 2 9 2" xfId="48128"/>
    <cellStyle name="常规 5 2 9 3" xfId="48129"/>
    <cellStyle name="常规 5 2 9 3 2" xfId="48130"/>
    <cellStyle name="常规 5 2 9 4" xfId="48131"/>
    <cellStyle name="常规 5 2 9 4 2" xfId="48132"/>
    <cellStyle name="常规 5 2 9 5 2" xfId="48133"/>
    <cellStyle name="常规 5 2 9 6" xfId="48134"/>
    <cellStyle name="常规 5 2 9 6 2" xfId="48135"/>
    <cellStyle name="常规 5 2 9 7" xfId="48136"/>
    <cellStyle name="常规 5 2 9 8" xfId="48137"/>
    <cellStyle name="常规 5 2 9 8 2" xfId="48138"/>
    <cellStyle name="常规 5 2 9 9" xfId="48139"/>
    <cellStyle name="常规 5 2 9 9 2" xfId="48140"/>
    <cellStyle name="常规 5 2_BCNS01标段清单细目" xfId="48141"/>
    <cellStyle name="常规 5_BCNS01标段清单细目" xfId="48142"/>
    <cellStyle name="常规 6 10" xfId="48143"/>
    <cellStyle name="常规 6 10 2" xfId="48144"/>
    <cellStyle name="常规 6 10 3" xfId="48145"/>
    <cellStyle name="常规 6 11" xfId="48146"/>
    <cellStyle name="常规 6 11 2" xfId="48147"/>
    <cellStyle name="常规 6 11 3" xfId="48148"/>
    <cellStyle name="常规 6 12" xfId="48149"/>
    <cellStyle name="常规 6 13 2" xfId="48150"/>
    <cellStyle name="常规 6 13 3" xfId="48151"/>
    <cellStyle name="常规 6 14" xfId="48152"/>
    <cellStyle name="常规 6 15" xfId="48153"/>
    <cellStyle name="常规 6 20" xfId="48154"/>
    <cellStyle name="常规 6 15 2" xfId="48155"/>
    <cellStyle name="常规 6 20 2" xfId="48156"/>
    <cellStyle name="常规 6 15 3" xfId="48157"/>
    <cellStyle name="常规 6 20 3" xfId="48158"/>
    <cellStyle name="常规 6 16 2" xfId="48159"/>
    <cellStyle name="常规 6 21 2" xfId="48160"/>
    <cellStyle name="常规 6 16 3" xfId="48161"/>
    <cellStyle name="常规 6 21 3" xfId="48162"/>
    <cellStyle name="常规 6 18" xfId="48163"/>
    <cellStyle name="常规 6 23" xfId="48164"/>
    <cellStyle name="常规 6 18 2" xfId="48165"/>
    <cellStyle name="常规 6 18 3" xfId="48166"/>
    <cellStyle name="常规 6 19" xfId="48167"/>
    <cellStyle name="常规 6 24" xfId="48168"/>
    <cellStyle name="常规 6 2" xfId="48169"/>
    <cellStyle name="常规 6 2 10" xfId="48170"/>
    <cellStyle name="常规 6 2 10 2" xfId="48171"/>
    <cellStyle name="常规 6 2 10 3" xfId="48172"/>
    <cellStyle name="常规 6 2 10 4" xfId="48173"/>
    <cellStyle name="常规 6 2 11" xfId="48174"/>
    <cellStyle name="常规 6 2 11 2" xfId="48175"/>
    <cellStyle name="常规 6 2 11 3" xfId="48176"/>
    <cellStyle name="常规 6 2 11 4" xfId="48177"/>
    <cellStyle name="常规 6 2 12 2" xfId="48178"/>
    <cellStyle name="常规 6 2 12 3" xfId="48179"/>
    <cellStyle name="常规 6 2 12 4" xfId="48180"/>
    <cellStyle name="常规 6 2 13 4" xfId="48181"/>
    <cellStyle name="常规 6 2 14" xfId="48182"/>
    <cellStyle name="常规 6 2 14 2" xfId="48183"/>
    <cellStyle name="常规 6 2 14 3" xfId="48184"/>
    <cellStyle name="常规 6 2 14 4" xfId="48185"/>
    <cellStyle name="常规 6 2 15" xfId="48186"/>
    <cellStyle name="常规 6 2 15 2" xfId="48187"/>
    <cellStyle name="常规 6 2 15 4" xfId="48188"/>
    <cellStyle name="常规 6 2 16" xfId="48189"/>
    <cellStyle name="常规 6 2 2" xfId="48190"/>
    <cellStyle name="常规 6 2 2 16" xfId="48191"/>
    <cellStyle name="常规 6 2 2 4 3" xfId="48192"/>
    <cellStyle name="常规 6 2 2 4 4" xfId="48193"/>
    <cellStyle name="常规 6 2 2 5 3" xfId="48194"/>
    <cellStyle name="常规 6 2 2 5 4" xfId="48195"/>
    <cellStyle name="常规 6 2 2 6 4" xfId="48196"/>
    <cellStyle name="常规 6 2 2 7" xfId="48197"/>
    <cellStyle name="常规 6 2 2 7 2" xfId="48198"/>
    <cellStyle name="常规 6 2 2 7 4" xfId="48199"/>
    <cellStyle name="常规 6 2 2 8" xfId="48200"/>
    <cellStyle name="常规 6 2 2 8 2" xfId="48201"/>
    <cellStyle name="常规 6 2 2 8 3" xfId="48202"/>
    <cellStyle name="常规 6 2 2 8 4" xfId="48203"/>
    <cellStyle name="常规 6 2 2 9" xfId="48204"/>
    <cellStyle name="常规 6 2 2 9 2" xfId="48205"/>
    <cellStyle name="常规 6 2 2 9 3" xfId="48206"/>
    <cellStyle name="常规 6 2 2 9 4" xfId="48207"/>
    <cellStyle name="常规 6 2 8" xfId="48208"/>
    <cellStyle name="常规 6 2 9" xfId="48209"/>
    <cellStyle name="常规 6 2_BCNS01标段清单细目" xfId="48210"/>
    <cellStyle name="常规 7 8 2 5 2" xfId="48211"/>
    <cellStyle name="常规 6 3 10" xfId="48212"/>
    <cellStyle name="常规 6 3 10 2" xfId="48213"/>
    <cellStyle name="常规 6 3 10 4" xfId="48214"/>
    <cellStyle name="常规 6 3 11" xfId="48215"/>
    <cellStyle name="常规 6 3 11 2" xfId="48216"/>
    <cellStyle name="常规 6 3 11 4" xfId="48217"/>
    <cellStyle name="常规 6 3 12" xfId="48218"/>
    <cellStyle name="常规 6 3 12 2" xfId="48219"/>
    <cellStyle name="常规 6 3 12 4" xfId="48220"/>
    <cellStyle name="常规 6 3 13" xfId="48221"/>
    <cellStyle name="常规 6 3 13 2" xfId="48222"/>
    <cellStyle name="常规 6 3 13 4" xfId="48223"/>
    <cellStyle name="常规 6 3 14" xfId="48224"/>
    <cellStyle name="常规 6 3 14 2" xfId="48225"/>
    <cellStyle name="常规 6 3 14 4" xfId="48226"/>
    <cellStyle name="常规 6 3 15" xfId="48227"/>
    <cellStyle name="常规 6 3 15 2" xfId="48228"/>
    <cellStyle name="常规 6 3 15 4" xfId="48229"/>
    <cellStyle name="常规 6 3 16" xfId="48230"/>
    <cellStyle name="常规 6 3 2 10" xfId="48231"/>
    <cellStyle name="常规 8 7 5" xfId="48232"/>
    <cellStyle name="常规 6 3 2 11" xfId="48233"/>
    <cellStyle name="常规 8 7 6" xfId="48234"/>
    <cellStyle name="常规 6 3 2 14" xfId="48235"/>
    <cellStyle name="常规 8 7 9" xfId="48236"/>
    <cellStyle name="常规 6 3 2 14 2" xfId="48237"/>
    <cellStyle name="常规 8 7 9 2" xfId="48238"/>
    <cellStyle name="常规 6 3 2 14 3" xfId="48239"/>
    <cellStyle name="常规 8 7 9 3" xfId="48240"/>
    <cellStyle name="常规 6 3 2 15" xfId="48241"/>
    <cellStyle name="常规 6 3 2 16" xfId="48242"/>
    <cellStyle name="常规 6 3 2 17" xfId="48243"/>
    <cellStyle name="常规 6 3 2 3 3" xfId="48244"/>
    <cellStyle name="常规 6 3 2 3 4" xfId="48245"/>
    <cellStyle name="常规 6 3 2 4 3" xfId="48246"/>
    <cellStyle name="常规 6 3 2 4 4" xfId="48247"/>
    <cellStyle name="常规 6 3 2 5 3" xfId="48248"/>
    <cellStyle name="常规 6 3 2 5 4" xfId="48249"/>
    <cellStyle name="常规 6 3 2 6 3" xfId="48250"/>
    <cellStyle name="常规 6 3 2 6 4" xfId="48251"/>
    <cellStyle name="常规 6 3 2 7" xfId="48252"/>
    <cellStyle name="常规 6 3 2 8" xfId="48253"/>
    <cellStyle name="常规 6 3 2 8 2" xfId="48254"/>
    <cellStyle name="常规 6 3 2 8 3" xfId="48255"/>
    <cellStyle name="常规 6 3 2 8 4" xfId="48256"/>
    <cellStyle name="常规 6 3 2 9" xfId="48257"/>
    <cellStyle name="常规 6 3 2 9 2" xfId="48258"/>
    <cellStyle name="常规 6 3 2 9 3" xfId="48259"/>
    <cellStyle name="常规 6 3 2 9 4" xfId="48260"/>
    <cellStyle name="常规 6 3 3" xfId="48261"/>
    <cellStyle name="常规 6 3 4" xfId="48262"/>
    <cellStyle name="常规 6 3 4 4" xfId="48263"/>
    <cellStyle name="常规 6 3 5 4" xfId="48264"/>
    <cellStyle name="常规 6 3 6" xfId="48265"/>
    <cellStyle name="常规 6 3 7" xfId="48266"/>
    <cellStyle name="常规 6 3 7 4" xfId="48267"/>
    <cellStyle name="常规 6 3 8" xfId="48268"/>
    <cellStyle name="常规 6 3 8 4" xfId="48269"/>
    <cellStyle name="常规 6 3 9" xfId="48270"/>
    <cellStyle name="常规 6 3_BCNS01标段清单细目" xfId="48271"/>
    <cellStyle name="常规 6 4 10" xfId="48272"/>
    <cellStyle name="常规 6 4 10 4" xfId="48273"/>
    <cellStyle name="常规 6 4 11" xfId="48274"/>
    <cellStyle name="常规 6 4 11 2" xfId="48275"/>
    <cellStyle name="常规 7 2 2 7" xfId="48276"/>
    <cellStyle name="常规 6 4 11 3" xfId="48277"/>
    <cellStyle name="常规 7 2 2 8" xfId="48278"/>
    <cellStyle name="常规 6 4 11 4" xfId="48279"/>
    <cellStyle name="常规 7 2 2 9" xfId="48280"/>
    <cellStyle name="常规 6 4 12" xfId="48281"/>
    <cellStyle name="常规 6 4 13" xfId="48282"/>
    <cellStyle name="常规 6 4 13 2" xfId="48283"/>
    <cellStyle name="常规 6 4 13 3" xfId="48284"/>
    <cellStyle name="常规 6 4 13 4" xfId="48285"/>
    <cellStyle name="常规 6 4 14" xfId="48286"/>
    <cellStyle name="常规 6 4 14 2" xfId="48287"/>
    <cellStyle name="常规 6 4 14 3" xfId="48288"/>
    <cellStyle name="常规 6 4 14 4" xfId="48289"/>
    <cellStyle name="常规 6 4 15" xfId="48290"/>
    <cellStyle name="常规 6 4 15 4" xfId="48291"/>
    <cellStyle name="常规 6 4 16" xfId="48292"/>
    <cellStyle name="常规 6 4 17" xfId="48293"/>
    <cellStyle name="常规 6 4 2 14" xfId="48294"/>
    <cellStyle name="常规 6 4 2 14 2" xfId="48295"/>
    <cellStyle name="常规 6 4 2 14 3" xfId="48296"/>
    <cellStyle name="常规 6 4 2 14 4" xfId="48297"/>
    <cellStyle name="常规 6 4 2 15" xfId="48298"/>
    <cellStyle name="常规 6 4 2 17" xfId="48299"/>
    <cellStyle name="常规 6 4 2 2 4" xfId="48300"/>
    <cellStyle name="常规 6 4 2 4 3" xfId="48301"/>
    <cellStyle name="常规 6 4 2 4 4" xfId="48302"/>
    <cellStyle name="常规 6 4 2 5 3" xfId="48303"/>
    <cellStyle name="常规 6 4 2 5 4" xfId="48304"/>
    <cellStyle name="常规 6 4 2 6 3" xfId="48305"/>
    <cellStyle name="常规 6 4 2 6 4" xfId="48306"/>
    <cellStyle name="常规 6 4 2 7" xfId="48307"/>
    <cellStyle name="常规 6 4 2 7 4" xfId="48308"/>
    <cellStyle name="常规 6 4 2 8" xfId="48309"/>
    <cellStyle name="常规 6 4 2 9" xfId="48310"/>
    <cellStyle name="常规 6 4 2 9 2" xfId="48311"/>
    <cellStyle name="常规 6 4 2 9 3" xfId="48312"/>
    <cellStyle name="常规 6 4 2 9 4" xfId="48313"/>
    <cellStyle name="常规 6 4 3" xfId="48314"/>
    <cellStyle name="常规 6 4 4" xfId="48315"/>
    <cellStyle name="常规 6 4 4 4" xfId="48316"/>
    <cellStyle name="常规 7 2 10" xfId="48317"/>
    <cellStyle name="常规 6 4 5" xfId="48318"/>
    <cellStyle name="常规 6 4 5 4" xfId="48319"/>
    <cellStyle name="常规 6 4 6" xfId="48320"/>
    <cellStyle name="常规 6 4 6 4" xfId="48321"/>
    <cellStyle name="常规 6 4 7" xfId="48322"/>
    <cellStyle name="常规 6 4 7 4" xfId="48323"/>
    <cellStyle name="常规 6 4 8" xfId="48324"/>
    <cellStyle name="常规 6 4 8 4" xfId="48325"/>
    <cellStyle name="常规 6 4 9" xfId="48326"/>
    <cellStyle name="常规 6 4 9 4" xfId="48327"/>
    <cellStyle name="常规 7 3 10" xfId="48328"/>
    <cellStyle name="常规 6 5 10" xfId="48329"/>
    <cellStyle name="常规 6 5 10 2" xfId="48330"/>
    <cellStyle name="常规 6 5 10 3" xfId="48331"/>
    <cellStyle name="常规 6 5 10 4" xfId="48332"/>
    <cellStyle name="常规 6 5 11" xfId="48333"/>
    <cellStyle name="常规 6 5 11 2" xfId="48334"/>
    <cellStyle name="常规 7 7 2 7" xfId="48335"/>
    <cellStyle name="常规 6 5 11 3" xfId="48336"/>
    <cellStyle name="常规 7 7 2 8" xfId="48337"/>
    <cellStyle name="常规 6 5 11 4" xfId="48338"/>
    <cellStyle name="常规 7 7 2 9" xfId="48339"/>
    <cellStyle name="常规 6 5 12" xfId="48340"/>
    <cellStyle name="常规 6 5 12 3" xfId="48341"/>
    <cellStyle name="常规 6 5 12 4" xfId="48342"/>
    <cellStyle name="常规 6 5 13 2" xfId="48343"/>
    <cellStyle name="常规 6 5 13 3" xfId="48344"/>
    <cellStyle name="常规 6 5 13 4" xfId="48345"/>
    <cellStyle name="常规 6 5 14" xfId="48346"/>
    <cellStyle name="常规 6 5 14 3" xfId="48347"/>
    <cellStyle name="常规 6 5 14 4" xfId="48348"/>
    <cellStyle name="常规 6 5 15 2" xfId="48349"/>
    <cellStyle name="常规 6 5 15 4" xfId="48350"/>
    <cellStyle name="常规 6 5 16" xfId="48351"/>
    <cellStyle name="常规 6 5 17" xfId="48352"/>
    <cellStyle name="常规 6 5 18" xfId="48353"/>
    <cellStyle name="常规 6 5 2" xfId="48354"/>
    <cellStyle name="常规 6 5 2 10 2" xfId="48355"/>
    <cellStyle name="常规 6 5 2 10 3" xfId="48356"/>
    <cellStyle name="常规 6 5 2 10 4" xfId="48357"/>
    <cellStyle name="常规 6 5 2 11 2" xfId="48358"/>
    <cellStyle name="常规 6 5 2 11 3" xfId="48359"/>
    <cellStyle name="常规 6 5 2 11 4" xfId="48360"/>
    <cellStyle name="常规 6 5 2 12" xfId="48361"/>
    <cellStyle name="常规 6 5 2 12 2" xfId="48362"/>
    <cellStyle name="常规 6 5 2 12 3" xfId="48363"/>
    <cellStyle name="常规 6 5 2 12 4" xfId="48364"/>
    <cellStyle name="常规 6 5 2 13 2" xfId="48365"/>
    <cellStyle name="常规 6 5 2 13 3" xfId="48366"/>
    <cellStyle name="常规 6 5 2 13 4" xfId="48367"/>
    <cellStyle name="常规 6 5 2 14 2" xfId="48368"/>
    <cellStyle name="常规 6 5 2 14 3" xfId="48369"/>
    <cellStyle name="常规 6 5 2 14 4" xfId="48370"/>
    <cellStyle name="常规 6 5 2 15" xfId="48371"/>
    <cellStyle name="常规 6 5 2 16" xfId="48372"/>
    <cellStyle name="常规 6 5 2 17" xfId="48373"/>
    <cellStyle name="常规 6 5 2 8 2" xfId="48374"/>
    <cellStyle name="常规 6 5 2 8 3" xfId="48375"/>
    <cellStyle name="常规 6 5 2 8 4" xfId="48376"/>
    <cellStyle name="常规 6 5 2 9" xfId="48377"/>
    <cellStyle name="常规 6 5 2 9 2" xfId="48378"/>
    <cellStyle name="常规 6 5 2 9 3" xfId="48379"/>
    <cellStyle name="常规 6 5 2 9 4" xfId="48380"/>
    <cellStyle name="常规 6 5 3" xfId="48381"/>
    <cellStyle name="常规 6 5 4" xfId="48382"/>
    <cellStyle name="常规 6 5 5" xfId="48383"/>
    <cellStyle name="常规 6 5 6" xfId="48384"/>
    <cellStyle name="常规 6 5 7" xfId="48385"/>
    <cellStyle name="常规 6 5 8" xfId="48386"/>
    <cellStyle name="常规 6 5 9" xfId="48387"/>
    <cellStyle name="常规 6 5_BCNS01标段清单细目" xfId="48388"/>
    <cellStyle name="常规 6 6 10 3" xfId="48389"/>
    <cellStyle name="常规 6 6 10 4" xfId="48390"/>
    <cellStyle name="常规 6 6 11 3" xfId="48391"/>
    <cellStyle name="常规 6 6 11 4" xfId="48392"/>
    <cellStyle name="常规 6 6 12 3" xfId="48393"/>
    <cellStyle name="常规 6 6 12 4" xfId="48394"/>
    <cellStyle name="常规 6 6 13 3" xfId="48395"/>
    <cellStyle name="常规 6 6 13 4" xfId="48396"/>
    <cellStyle name="常规 6 6 14 3" xfId="48397"/>
    <cellStyle name="常规 6 6 14 4" xfId="48398"/>
    <cellStyle name="常规 6 6 15 3" xfId="48399"/>
    <cellStyle name="常规 6 6 15 4" xfId="48400"/>
    <cellStyle name="常规 6 6 2 10 2" xfId="48401"/>
    <cellStyle name="常规 6 6 2 10 3" xfId="48402"/>
    <cellStyle name="常规 6 6 2 10 4" xfId="48403"/>
    <cellStyle name="常规 6 6 2 11 2" xfId="48404"/>
    <cellStyle name="常规 6 6 2 11 3" xfId="48405"/>
    <cellStyle name="常规 6 6 2 11 4" xfId="48406"/>
    <cellStyle name="常规 6 6 2 12" xfId="48407"/>
    <cellStyle name="常规 6 6 2 12 2" xfId="48408"/>
    <cellStyle name="常规 6 6 2 12 3" xfId="48409"/>
    <cellStyle name="常规 6 6 2 12 4" xfId="48410"/>
    <cellStyle name="常规 6 6 2 13" xfId="48411"/>
    <cellStyle name="常规 6 6 2 13 2" xfId="48412"/>
    <cellStyle name="常规 6 6 2 13 3" xfId="48413"/>
    <cellStyle name="常规 6 6 2 14 2" xfId="48414"/>
    <cellStyle name="常规 6 6 2 14 3" xfId="48415"/>
    <cellStyle name="常规 6 6 2 15" xfId="48416"/>
    <cellStyle name="常规 6 6 2 16" xfId="48417"/>
    <cellStyle name="常规 6 6 2 17" xfId="48418"/>
    <cellStyle name="常规 6 6 2 8 2" xfId="48419"/>
    <cellStyle name="常规 6 6 2 8 3" xfId="48420"/>
    <cellStyle name="常规 6 6 2 8 4" xfId="48421"/>
    <cellStyle name="常规 6 6 2 9" xfId="48422"/>
    <cellStyle name="常规 6 6 2 9 2" xfId="48423"/>
    <cellStyle name="常规 6 6 2 9 4" xfId="48424"/>
    <cellStyle name="常规 6 6 5" xfId="48425"/>
    <cellStyle name="常规 6 6 6" xfId="48426"/>
    <cellStyle name="常规 6 6 7" xfId="48427"/>
    <cellStyle name="常规 6 6 8" xfId="48428"/>
    <cellStyle name="常规 6 6 9" xfId="48429"/>
    <cellStyle name="常规 6 7 10" xfId="48430"/>
    <cellStyle name="常规 6 7 10 2" xfId="48431"/>
    <cellStyle name="常规 6 7 10 3" xfId="48432"/>
    <cellStyle name="常规 6 7 11" xfId="48433"/>
    <cellStyle name="常规 7 2 2_BCNS01标段清单细目" xfId="48434"/>
    <cellStyle name="常规 6 7 11 2" xfId="48435"/>
    <cellStyle name="常规 6 7 11 3" xfId="48436"/>
    <cellStyle name="常规 6 7 12" xfId="48437"/>
    <cellStyle name="常规 6 7 12 3" xfId="48438"/>
    <cellStyle name="常规 6 7 13" xfId="48439"/>
    <cellStyle name="常规 6 7 13 2" xfId="48440"/>
    <cellStyle name="常规 6 7 13 3" xfId="48441"/>
    <cellStyle name="常规 6 7 14" xfId="48442"/>
    <cellStyle name="常规 6 7 14 2" xfId="48443"/>
    <cellStyle name="常规 6 7 14 3" xfId="48444"/>
    <cellStyle name="常规 6 7 15" xfId="48445"/>
    <cellStyle name="常规 6 7 15 2" xfId="48446"/>
    <cellStyle name="常规 6 7 15 3" xfId="48447"/>
    <cellStyle name="常规 6 7 16" xfId="48448"/>
    <cellStyle name="常规 6 7 2" xfId="48449"/>
    <cellStyle name="常规 6 7 2 10 2" xfId="48450"/>
    <cellStyle name="常规 6 7 2 10 3" xfId="48451"/>
    <cellStyle name="常规 6 7 2 11 2" xfId="48452"/>
    <cellStyle name="常规 6 7 2 11 3" xfId="48453"/>
    <cellStyle name="常规 6 7 2 11 4" xfId="48454"/>
    <cellStyle name="常规 6 7 2 12 2" xfId="48455"/>
    <cellStyle name="常规 6 7 2 12 3" xfId="48456"/>
    <cellStyle name="常规 6 7 2 12 4" xfId="48457"/>
    <cellStyle name="常规 6 7 2 13" xfId="48458"/>
    <cellStyle name="常规 6 7 2 13 2" xfId="48459"/>
    <cellStyle name="常规 6 7 2 13 3" xfId="48460"/>
    <cellStyle name="常规 6 7 2 13 4" xfId="48461"/>
    <cellStyle name="常规 6 7 2 14" xfId="48462"/>
    <cellStyle name="常规 6 7 2 14 2" xfId="48463"/>
    <cellStyle name="常规 6 7 2 14 4" xfId="48464"/>
    <cellStyle name="常规 6 7 2 15" xfId="48465"/>
    <cellStyle name="常规 6 7 2 16" xfId="48466"/>
    <cellStyle name="常规 6 7 2 8 3" xfId="48467"/>
    <cellStyle name="常规 6 7 8" xfId="48468"/>
    <cellStyle name="常规 6 7 9" xfId="48469"/>
    <cellStyle name="常规 6 7_BCNS01标段清单细目" xfId="48470"/>
    <cellStyle name="常规 6 8 10 3" xfId="48471"/>
    <cellStyle name="常规 6 8 10 4" xfId="48472"/>
    <cellStyle name="常规 6 8 11 3" xfId="48473"/>
    <cellStyle name="常规 6 8 11 4" xfId="48474"/>
    <cellStyle name="常规 6 8 12 3" xfId="48475"/>
    <cellStyle name="常规 6 8 12 4" xfId="48476"/>
    <cellStyle name="常规 6 8 13" xfId="48477"/>
    <cellStyle name="常规 6 8 13 2" xfId="48478"/>
    <cellStyle name="常规 6 8 13 3" xfId="48479"/>
    <cellStyle name="常规 6 8 13 4" xfId="48480"/>
    <cellStyle name="常规 6 8 14" xfId="48481"/>
    <cellStyle name="常规 6 8 14 2" xfId="48482"/>
    <cellStyle name="常规 6 8 14 3" xfId="48483"/>
    <cellStyle name="常规 6 8 14 4" xfId="48484"/>
    <cellStyle name="常规 6 8 15" xfId="48485"/>
    <cellStyle name="常规 6 8 15 2" xfId="48486"/>
    <cellStyle name="常规 6 8 15 3" xfId="48487"/>
    <cellStyle name="常规 6 8 15 4" xfId="48488"/>
    <cellStyle name="常规 6 8 16" xfId="48489"/>
    <cellStyle name="常规 6 8 2 10 2" xfId="48490"/>
    <cellStyle name="常规 6 8 2 11 2" xfId="48491"/>
    <cellStyle name="常规 6 8 2 11 4" xfId="48492"/>
    <cellStyle name="常规 6 8 2 12" xfId="48493"/>
    <cellStyle name="常规 6 8 2 12 2" xfId="48494"/>
    <cellStyle name="常规 6 8 2 12 4" xfId="48495"/>
    <cellStyle name="常规 6 8 2 13 2" xfId="48496"/>
    <cellStyle name="常规 6 8 2 13 4" xfId="48497"/>
    <cellStyle name="常规 6 8 2 14" xfId="48498"/>
    <cellStyle name="常规 6 8 2 14 2" xfId="48499"/>
    <cellStyle name="常规 6 8 2 14 4" xfId="48500"/>
    <cellStyle name="常规 6 8 2 15" xfId="48501"/>
    <cellStyle name="常规 6 8 2 16" xfId="48502"/>
    <cellStyle name="常规 6 8 2 8 3" xfId="48503"/>
    <cellStyle name="常规 6 8 2 8 4" xfId="48504"/>
    <cellStyle name="常规 6 8 2 9 3" xfId="48505"/>
    <cellStyle name="常规 6 8 2 9 4" xfId="48506"/>
    <cellStyle name="常规 6 8 2_BCNS01标段清单细目" xfId="48507"/>
    <cellStyle name="常规 6 8 4" xfId="48508"/>
    <cellStyle name="常规 6 8 5" xfId="48509"/>
    <cellStyle name="常规 6 8 6" xfId="48510"/>
    <cellStyle name="常规 6 8 7" xfId="48511"/>
    <cellStyle name="常规 6 8 8" xfId="48512"/>
    <cellStyle name="常规 6 8 9" xfId="48513"/>
    <cellStyle name="常规 6 8_BCNS01标段清单细目" xfId="48514"/>
    <cellStyle name="常规 6 9" xfId="48515"/>
    <cellStyle name="常规 6 9 10 11 2" xfId="48516"/>
    <cellStyle name="常规 6 9 10 14" xfId="48517"/>
    <cellStyle name="常规 6 9 10 2 2" xfId="48518"/>
    <cellStyle name="常规 6 9 10 3 2" xfId="48519"/>
    <cellStyle name="常规 6 9 10 4" xfId="48520"/>
    <cellStyle name="常规 6 9 10 5 2" xfId="48521"/>
    <cellStyle name="常规 6 9 10 6" xfId="48522"/>
    <cellStyle name="常规 6 9 10 6 2" xfId="48523"/>
    <cellStyle name="常规 6 9 10 7 2" xfId="48524"/>
    <cellStyle name="常规 6 9 10 8" xfId="48525"/>
    <cellStyle name="常规 6 9 10 8 2" xfId="48526"/>
    <cellStyle name="常规 6 9 11 13" xfId="48527"/>
    <cellStyle name="常规 6 9 11 2 2" xfId="48528"/>
    <cellStyle name="常规 8 2 2 7 2" xfId="48529"/>
    <cellStyle name="常规 6 9 11 3" xfId="48530"/>
    <cellStyle name="常规 8 2 2 8" xfId="48531"/>
    <cellStyle name="常规 6 9 11 4" xfId="48532"/>
    <cellStyle name="常规 8 2 2 9" xfId="48533"/>
    <cellStyle name="常规 6 9 11 5" xfId="48534"/>
    <cellStyle name="常规 6 9 11 5 2" xfId="48535"/>
    <cellStyle name="常规 6 9 11 6" xfId="48536"/>
    <cellStyle name="常规 6 9 11 6 2" xfId="48537"/>
    <cellStyle name="常规 8 7 2 17" xfId="48538"/>
    <cellStyle name="常规 6 9 11 7 2" xfId="48539"/>
    <cellStyle name="常规 6 9 11 8" xfId="48540"/>
    <cellStyle name="常规 6 9 12 13" xfId="48541"/>
    <cellStyle name="常规 7 6 12 2" xfId="48542"/>
    <cellStyle name="常规 6 9 12 14" xfId="48543"/>
    <cellStyle name="常规 7 6 12 3" xfId="48544"/>
    <cellStyle name="常规 6 9 12 2 2" xfId="48545"/>
    <cellStyle name="常规 6 9 12 3" xfId="48546"/>
    <cellStyle name="常规 6 9 12 4" xfId="48547"/>
    <cellStyle name="常规 6 9 12 5" xfId="48548"/>
    <cellStyle name="常规 6 9 12 6" xfId="48549"/>
    <cellStyle name="常规 6 9 12 8" xfId="48550"/>
    <cellStyle name="常规 6 9 12 9" xfId="48551"/>
    <cellStyle name="常规 6 9 13" xfId="48552"/>
    <cellStyle name="常规 6 9 13 14" xfId="48553"/>
    <cellStyle name="常规 6 9 13 2" xfId="48554"/>
    <cellStyle name="常规 6 9 13 2 2" xfId="48555"/>
    <cellStyle name="常规 6 9 13 3" xfId="48556"/>
    <cellStyle name="常规 6 9 13 3 2" xfId="48557"/>
    <cellStyle name="常规 6 9 13 4" xfId="48558"/>
    <cellStyle name="常规 6 9 13 4 2" xfId="48559"/>
    <cellStyle name="常规 6 9 13 5" xfId="48560"/>
    <cellStyle name="常规 6 9 13 5 2" xfId="48561"/>
    <cellStyle name="常规 6 9 13 6" xfId="48562"/>
    <cellStyle name="常规 6 9 13 6 2" xfId="48563"/>
    <cellStyle name="常规 6 9 13 7 2" xfId="48564"/>
    <cellStyle name="常规 6 9 13 8" xfId="48565"/>
    <cellStyle name="常规 6 9 13 8 2" xfId="48566"/>
    <cellStyle name="常规 6 9 13 9" xfId="48567"/>
    <cellStyle name="常规 6 9 13 9 2" xfId="48568"/>
    <cellStyle name="常规 6 9 14" xfId="48569"/>
    <cellStyle name="常规 6 9 14 10 2" xfId="48570"/>
    <cellStyle name="常规 8 8 2 10 4" xfId="48571"/>
    <cellStyle name="常规 6 9 14 11 2" xfId="48572"/>
    <cellStyle name="常规 8 8 2 11 4" xfId="48573"/>
    <cellStyle name="常规 6 9 14 14" xfId="48574"/>
    <cellStyle name="常规 6 9 14 3 2" xfId="48575"/>
    <cellStyle name="常规 6 9 14 4" xfId="48576"/>
    <cellStyle name="常规 6 9 14 4 2" xfId="48577"/>
    <cellStyle name="常规 6 9 14 5" xfId="48578"/>
    <cellStyle name="常规 6 9 14 5 2" xfId="48579"/>
    <cellStyle name="常规 6 9 14 6" xfId="48580"/>
    <cellStyle name="常规 6 9 14 8" xfId="48581"/>
    <cellStyle name="常规 6 9 14 9" xfId="48582"/>
    <cellStyle name="常规 6 9 15" xfId="48583"/>
    <cellStyle name="常规 6 9 20" xfId="48584"/>
    <cellStyle name="常规 6 9 16" xfId="48585"/>
    <cellStyle name="常规 6 9 21" xfId="48586"/>
    <cellStyle name="常规 6 9 17" xfId="48587"/>
    <cellStyle name="常规 6 9 22" xfId="48588"/>
    <cellStyle name="常规 6 9 18" xfId="48589"/>
    <cellStyle name="常规 6 9 23" xfId="48590"/>
    <cellStyle name="常规 6 9 18 2" xfId="48591"/>
    <cellStyle name="常规 6 9 23 2" xfId="48592"/>
    <cellStyle name="常规 6 9 25" xfId="48593"/>
    <cellStyle name="常规 6 9 26" xfId="48594"/>
    <cellStyle name="常规 6 9 27" xfId="48595"/>
    <cellStyle name="常规 6 9 4" xfId="48596"/>
    <cellStyle name="常规 6 9 4 10" xfId="48597"/>
    <cellStyle name="常规 6 9 4 10 2" xfId="48598"/>
    <cellStyle name="常规 7 7" xfId="48599"/>
    <cellStyle name="常规 6 9 4 11" xfId="48600"/>
    <cellStyle name="常规 6 9 4 11 2" xfId="48601"/>
    <cellStyle name="常规 8 7" xfId="48602"/>
    <cellStyle name="常规 6 9 4 8 2" xfId="48603"/>
    <cellStyle name="常规 8 2 14 2" xfId="48604"/>
    <cellStyle name="常规 6 9 4 9" xfId="48605"/>
    <cellStyle name="常规 8 2 15" xfId="48606"/>
    <cellStyle name="常规 6 9 4 9 2" xfId="48607"/>
    <cellStyle name="常规 8 2 15 2" xfId="48608"/>
    <cellStyle name="常规 6 9 5" xfId="48609"/>
    <cellStyle name="常规 6 9 5 8 2" xfId="48610"/>
    <cellStyle name="常规 6 9 5 9" xfId="48611"/>
    <cellStyle name="常规 6 9 5 9 2" xfId="48612"/>
    <cellStyle name="常规 6 9 6" xfId="48613"/>
    <cellStyle name="常规 6 9 6 10" xfId="48614"/>
    <cellStyle name="常规 6 9 6 10 2" xfId="48615"/>
    <cellStyle name="常规 6 9 6 11" xfId="48616"/>
    <cellStyle name="常规 6 9 6 11 2" xfId="48617"/>
    <cellStyle name="常规 6 9 6 12" xfId="48618"/>
    <cellStyle name="常规 6 9 6 13" xfId="48619"/>
    <cellStyle name="常规 6 9 6 8" xfId="48620"/>
    <cellStyle name="常规 6 9 6 8 2" xfId="48621"/>
    <cellStyle name="常规 6 9 6 9" xfId="48622"/>
    <cellStyle name="常规 6 9 6 9 2" xfId="48623"/>
    <cellStyle name="常规 6 9 7" xfId="48624"/>
    <cellStyle name="常规 6 9 7 8" xfId="48625"/>
    <cellStyle name="常规 6 9 7 8 2" xfId="48626"/>
    <cellStyle name="常规 6 9 7 9" xfId="48627"/>
    <cellStyle name="常规 6 9 7 9 2" xfId="48628"/>
    <cellStyle name="常规 6 9 8" xfId="48629"/>
    <cellStyle name="常规 6 9 8 10" xfId="48630"/>
    <cellStyle name="常规 6 9 8 10 2" xfId="48631"/>
    <cellStyle name="常规 6 9 8 11" xfId="48632"/>
    <cellStyle name="常规 6 9 8 11 2" xfId="48633"/>
    <cellStyle name="常规 6 9 8 12" xfId="48634"/>
    <cellStyle name="常规 6 9 8 13" xfId="48635"/>
    <cellStyle name="常规 6 9 8 8" xfId="48636"/>
    <cellStyle name="常规 6 9 8 8 2" xfId="48637"/>
    <cellStyle name="常规 6 9 8 9" xfId="48638"/>
    <cellStyle name="常规 6 9 8 9 2" xfId="48639"/>
    <cellStyle name="常规 6 9 9" xfId="48640"/>
    <cellStyle name="常规 6 9 9 10" xfId="48641"/>
    <cellStyle name="常规 6 9 9 10 2" xfId="48642"/>
    <cellStyle name="常规 6 9 9 11" xfId="48643"/>
    <cellStyle name="常规 6 9 9 11 2" xfId="48644"/>
    <cellStyle name="常规 6 9 9 12" xfId="48645"/>
    <cellStyle name="常规 6 9 9 13" xfId="48646"/>
    <cellStyle name="常规 6 9 9 8" xfId="48647"/>
    <cellStyle name="常规 8 3 14" xfId="48648"/>
    <cellStyle name="常规 6 9 9 8 2" xfId="48649"/>
    <cellStyle name="常规 8 3 14 2" xfId="48650"/>
    <cellStyle name="常规 6 9 9 9" xfId="48651"/>
    <cellStyle name="常规 8 3 15" xfId="48652"/>
    <cellStyle name="常规 6 9 9 9 2" xfId="48653"/>
    <cellStyle name="常规 8 3 15 2" xfId="48654"/>
    <cellStyle name="常规 7" xfId="48655"/>
    <cellStyle name="常规 7 18" xfId="48656"/>
    <cellStyle name="常规 7 23" xfId="48657"/>
    <cellStyle name="常规 7 19" xfId="48658"/>
    <cellStyle name="常规 7 24" xfId="48659"/>
    <cellStyle name="常规 7 2" xfId="48660"/>
    <cellStyle name="常规 7 2 10 2" xfId="48661"/>
    <cellStyle name="常规 7 2 11" xfId="48662"/>
    <cellStyle name="常规 7 2 11 2" xfId="48663"/>
    <cellStyle name="常规 7 2 12 2" xfId="48664"/>
    <cellStyle name="常规 7 2 12 3" xfId="48665"/>
    <cellStyle name="常规 7 2 12 4" xfId="48666"/>
    <cellStyle name="常规 7 2 13 4" xfId="48667"/>
    <cellStyle name="常规 7 2 14" xfId="48668"/>
    <cellStyle name="常规 7 2 14 2" xfId="48669"/>
    <cellStyle name="常规 7 2 14 3" xfId="48670"/>
    <cellStyle name="常规 7 2 14 4" xfId="48671"/>
    <cellStyle name="常规 7 2 15" xfId="48672"/>
    <cellStyle name="常规 7 2 15 2" xfId="48673"/>
    <cellStyle name="常规 7 2 15 3" xfId="48674"/>
    <cellStyle name="常规 7 2 15 4" xfId="48675"/>
    <cellStyle name="常规 7 2 16" xfId="48676"/>
    <cellStyle name="常规 7 2 2 10" xfId="48677"/>
    <cellStyle name="常规 7 2 2 11" xfId="48678"/>
    <cellStyle name="常规 7 2 2 12" xfId="48679"/>
    <cellStyle name="常规 7 2 2 14 2" xfId="48680"/>
    <cellStyle name="常规 7 2 2 14 3" xfId="48681"/>
    <cellStyle name="常规 7 2 2 15" xfId="48682"/>
    <cellStyle name="常规 7 2 2 2 3" xfId="48683"/>
    <cellStyle name="常规 7 2 2 2 4" xfId="48684"/>
    <cellStyle name="常规 7 2 2 4 3" xfId="48685"/>
    <cellStyle name="常规 7 2 2 4 4" xfId="48686"/>
    <cellStyle name="常规 7 2 2 5 3" xfId="48687"/>
    <cellStyle name="常规 7 2 2 5 4" xfId="48688"/>
    <cellStyle name="常规 7 2 2 6 4" xfId="48689"/>
    <cellStyle name="常规 7 2 2 7 2" xfId="48690"/>
    <cellStyle name="常规 7 2 2 7 4" xfId="48691"/>
    <cellStyle name="常规 7 2 2 9 2" xfId="48692"/>
    <cellStyle name="常规 7 2 2 9 3" xfId="48693"/>
    <cellStyle name="常规 7 2 2 9 4" xfId="48694"/>
    <cellStyle name="常规 7 2 4 3" xfId="48695"/>
    <cellStyle name="常规 7 2 4 4" xfId="48696"/>
    <cellStyle name="常规 7 2 5 2" xfId="48697"/>
    <cellStyle name="常规 7 2 5 3" xfId="48698"/>
    <cellStyle name="常规 7 2 5 4" xfId="48699"/>
    <cellStyle name="常规 7 2 6 2" xfId="48700"/>
    <cellStyle name="常规 7 2 6 3" xfId="48701"/>
    <cellStyle name="常规 7 2 7 2" xfId="48702"/>
    <cellStyle name="常规 7 2 7 3" xfId="48703"/>
    <cellStyle name="常规 7 2 7 4" xfId="48704"/>
    <cellStyle name="常规 7 2 8" xfId="48705"/>
    <cellStyle name="常规 7 2 8 2" xfId="48706"/>
    <cellStyle name="常规 7 2 8 3" xfId="48707"/>
    <cellStyle name="常规 7 2 8 4" xfId="48708"/>
    <cellStyle name="常规 7 2 9" xfId="48709"/>
    <cellStyle name="常规 7 2 9 2" xfId="48710"/>
    <cellStyle name="常规 7 2 9 3" xfId="48711"/>
    <cellStyle name="常规 7 2 9 4" xfId="48712"/>
    <cellStyle name="常规 7 3 10 2" xfId="48713"/>
    <cellStyle name="常规 7 3 11" xfId="48714"/>
    <cellStyle name="常规 7 3 12" xfId="48715"/>
    <cellStyle name="常规 7 3 12 2" xfId="48716"/>
    <cellStyle name="常规 7 3 13" xfId="48717"/>
    <cellStyle name="常规 7 3 14" xfId="48718"/>
    <cellStyle name="常规 7 3 14 2" xfId="48719"/>
    <cellStyle name="常规 7 3 15" xfId="48720"/>
    <cellStyle name="常规 7 3 15 2" xfId="48721"/>
    <cellStyle name="常规 7 3 16" xfId="48722"/>
    <cellStyle name="常规 7 3 18" xfId="48723"/>
    <cellStyle name="常规 7 3 2 10" xfId="48724"/>
    <cellStyle name="常规 7 3 2 14 2" xfId="48725"/>
    <cellStyle name="常规 7 3 2 14 3" xfId="48726"/>
    <cellStyle name="常规 7 3 2 15" xfId="48727"/>
    <cellStyle name="常规 7 3 2 16" xfId="48728"/>
    <cellStyle name="常规 7 3 2 17" xfId="48729"/>
    <cellStyle name="常规 7 3 2 4 3" xfId="48730"/>
    <cellStyle name="常规 7 3 2 4 4" xfId="48731"/>
    <cellStyle name="常规 7 3 2 7" xfId="48732"/>
    <cellStyle name="常规 7 3 2 8" xfId="48733"/>
    <cellStyle name="常规 7 3 2 9" xfId="48734"/>
    <cellStyle name="常规 7 3 4" xfId="48735"/>
    <cellStyle name="常规 7 3 4 2" xfId="48736"/>
    <cellStyle name="常规 7 3 4 3" xfId="48737"/>
    <cellStyle name="常规 7 3 4 4" xfId="48738"/>
    <cellStyle name="常规 7 3 5" xfId="48739"/>
    <cellStyle name="常规 7 3 5 2" xfId="48740"/>
    <cellStyle name="常规 7 3 5 3" xfId="48741"/>
    <cellStyle name="常规 7 3 5 4" xfId="48742"/>
    <cellStyle name="常规 7 3 6" xfId="48743"/>
    <cellStyle name="常规 7 3 6 2" xfId="48744"/>
    <cellStyle name="常规 7 3 6 3" xfId="48745"/>
    <cellStyle name="常规 7 3 7" xfId="48746"/>
    <cellStyle name="常规 7 3 7 2" xfId="48747"/>
    <cellStyle name="常规 7 3 7 3" xfId="48748"/>
    <cellStyle name="常规 7 3 7 4" xfId="48749"/>
    <cellStyle name="常规 7 3 8" xfId="48750"/>
    <cellStyle name="常规 7 3 8 2" xfId="48751"/>
    <cellStyle name="常规 7 3 8 3" xfId="48752"/>
    <cellStyle name="常规 7 3 9" xfId="48753"/>
    <cellStyle name="常规 7 3 9 2" xfId="48754"/>
    <cellStyle name="常规 7 3 9 3" xfId="48755"/>
    <cellStyle name="常规 7 4" xfId="48756"/>
    <cellStyle name="常规 7 4 10 2" xfId="48757"/>
    <cellStyle name="常规 7 4 11" xfId="48758"/>
    <cellStyle name="常规 7 4 12" xfId="48759"/>
    <cellStyle name="常规 7 4 12 2" xfId="48760"/>
    <cellStyle name="常规 7 4 12 3" xfId="48761"/>
    <cellStyle name="常规 7 4 12 4" xfId="48762"/>
    <cellStyle name="常规 7 4 13 2" xfId="48763"/>
    <cellStyle name="常规 7 4 13 3" xfId="48764"/>
    <cellStyle name="常规 7 4 13 4" xfId="48765"/>
    <cellStyle name="常规 7 4 14" xfId="48766"/>
    <cellStyle name="常规 7 4 15" xfId="48767"/>
    <cellStyle name="常规 7 4 15 2" xfId="48768"/>
    <cellStyle name="常规 7 4 15 3" xfId="48769"/>
    <cellStyle name="常规 7 4 15 4" xfId="48770"/>
    <cellStyle name="常规 7 4 16" xfId="48771"/>
    <cellStyle name="常规 7 4 17" xfId="48772"/>
    <cellStyle name="常规 7 4 2 14 2" xfId="48773"/>
    <cellStyle name="常规 7 4 2 14 3" xfId="48774"/>
    <cellStyle name="常规 7 4 2 15" xfId="48775"/>
    <cellStyle name="常规 7 4 2 17" xfId="48776"/>
    <cellStyle name="常规 7 4 2 7" xfId="48777"/>
    <cellStyle name="常规 7 4 2 7 2" xfId="48778"/>
    <cellStyle name="常规 7 4 2 8" xfId="48779"/>
    <cellStyle name="常规 7 4 2 9" xfId="48780"/>
    <cellStyle name="常规 7 4 2 9 3" xfId="48781"/>
    <cellStyle name="常规 7 4 2 9 4" xfId="48782"/>
    <cellStyle name="常规 7 4 2_BCNS01标段清单细目" xfId="48783"/>
    <cellStyle name="常规 7 4 4" xfId="48784"/>
    <cellStyle name="常规 7 4 4 2" xfId="48785"/>
    <cellStyle name="常规 7 4 4 3" xfId="48786"/>
    <cellStyle name="常规 7 4 4 4" xfId="48787"/>
    <cellStyle name="常规 7 4 5" xfId="48788"/>
    <cellStyle name="常规 7 4 5 2" xfId="48789"/>
    <cellStyle name="常规 7 4 5 3" xfId="48790"/>
    <cellStyle name="常规 7 4 5 4" xfId="48791"/>
    <cellStyle name="常规 7 4 6" xfId="48792"/>
    <cellStyle name="常规 7 4 6 4" xfId="48793"/>
    <cellStyle name="常规 7 4 7" xfId="48794"/>
    <cellStyle name="常规 7 4 7 2" xfId="48795"/>
    <cellStyle name="常规 7 4 7 3" xfId="48796"/>
    <cellStyle name="常规 7 4 7 4" xfId="48797"/>
    <cellStyle name="常规 7 4 8" xfId="48798"/>
    <cellStyle name="常规 7 4 8 2" xfId="48799"/>
    <cellStyle name="常规 7 4 8 3" xfId="48800"/>
    <cellStyle name="常规 7 4 8 4" xfId="48801"/>
    <cellStyle name="常规 7 4 9" xfId="48802"/>
    <cellStyle name="常规 7 4 9 2" xfId="48803"/>
    <cellStyle name="常规 7 4 9 3" xfId="48804"/>
    <cellStyle name="常规 7 4 9 4" xfId="48805"/>
    <cellStyle name="常规 7 4_BCNS01标段清单细目" xfId="48806"/>
    <cellStyle name="常规 7 5" xfId="48807"/>
    <cellStyle name="常规 7 5 10" xfId="48808"/>
    <cellStyle name="常规 7 5 10 2" xfId="48809"/>
    <cellStyle name="常规 7 5 11" xfId="48810"/>
    <cellStyle name="常规 7 5 12" xfId="48811"/>
    <cellStyle name="常规 7 5 12 2" xfId="48812"/>
    <cellStyle name="常规 7 5 12 3" xfId="48813"/>
    <cellStyle name="常规 7 5 13 2" xfId="48814"/>
    <cellStyle name="常规 7 5 13 3" xfId="48815"/>
    <cellStyle name="常规 7 5 13 4" xfId="48816"/>
    <cellStyle name="常规 7 5 14" xfId="48817"/>
    <cellStyle name="常规 7 5 15" xfId="48818"/>
    <cellStyle name="常规 7 5 15 2" xfId="48819"/>
    <cellStyle name="常规 7 5 15 3" xfId="48820"/>
    <cellStyle name="常规 7 5 15 4" xfId="48821"/>
    <cellStyle name="常规 7 5 2" xfId="48822"/>
    <cellStyle name="常规 7 5 2 10 2" xfId="48823"/>
    <cellStyle name="常规 7 5 2 10 3" xfId="48824"/>
    <cellStyle name="常规 7 5 2 11" xfId="48825"/>
    <cellStyle name="常规 7 5 2 11 2" xfId="48826"/>
    <cellStyle name="常规 7 5 2 11 3" xfId="48827"/>
    <cellStyle name="常规 7 5 2 12" xfId="48828"/>
    <cellStyle name="常规 7 5 2 12 2" xfId="48829"/>
    <cellStyle name="常规 7 5 2 12 3" xfId="48830"/>
    <cellStyle name="常规 7 5 2 13 2" xfId="48831"/>
    <cellStyle name="常规 7 5 2 13 3" xfId="48832"/>
    <cellStyle name="常规 7 5 2 14" xfId="48833"/>
    <cellStyle name="常规 7 5 2 14 2" xfId="48834"/>
    <cellStyle name="常规 7 5 2 14 3" xfId="48835"/>
    <cellStyle name="常规 7 5 2 15" xfId="48836"/>
    <cellStyle name="常规 7 5 2 2" xfId="48837"/>
    <cellStyle name="常规 7 5 2 2 2" xfId="48838"/>
    <cellStyle name="常规 7 5 2 2 3" xfId="48839"/>
    <cellStyle name="常规 7 5 2 3" xfId="48840"/>
    <cellStyle name="常规 7 5 2 3 2" xfId="48841"/>
    <cellStyle name="常规 7 5 2 3 3" xfId="48842"/>
    <cellStyle name="常规 7 5 2 4" xfId="48843"/>
    <cellStyle name="常规 7 5 2 5 2" xfId="48844"/>
    <cellStyle name="常规 8 6 2 5" xfId="48845"/>
    <cellStyle name="常规 7 5 2 5 3" xfId="48846"/>
    <cellStyle name="常规 8 6 2 6" xfId="48847"/>
    <cellStyle name="常规 7 5 2 5 4" xfId="48848"/>
    <cellStyle name="常规 8 6 2 7" xfId="48849"/>
    <cellStyle name="常规 7 5 2 6" xfId="48850"/>
    <cellStyle name="常规 7 5 2 6 2" xfId="48851"/>
    <cellStyle name="常规 7 5 2 6 3" xfId="48852"/>
    <cellStyle name="常规 7 5 2 6 4" xfId="48853"/>
    <cellStyle name="常规 7 5 2 7" xfId="48854"/>
    <cellStyle name="常规 7 5 2 7 2" xfId="48855"/>
    <cellStyle name="常规 7 5 2 7 3" xfId="48856"/>
    <cellStyle name="常规 7 5 2 7 4" xfId="48857"/>
    <cellStyle name="常规 7 5 2 8" xfId="48858"/>
    <cellStyle name="常规 7 5 2 8 2" xfId="48859"/>
    <cellStyle name="常规 7 5 2 8 3" xfId="48860"/>
    <cellStyle name="常规 7 5 2 8 4" xfId="48861"/>
    <cellStyle name="常规 7 5 2 9" xfId="48862"/>
    <cellStyle name="常规 7 5 2 9 2" xfId="48863"/>
    <cellStyle name="常规 7 5 2 9 3" xfId="48864"/>
    <cellStyle name="常规 7 5 2 9 4" xfId="48865"/>
    <cellStyle name="常规 7 5 2_BCNS01标段清单细目" xfId="48866"/>
    <cellStyle name="常规 7 5 3" xfId="48867"/>
    <cellStyle name="常规 7 5 9 3" xfId="48868"/>
    <cellStyle name="常规 7 5 9 4" xfId="48869"/>
    <cellStyle name="常规 7 6" xfId="48870"/>
    <cellStyle name="常规 7 6 10" xfId="48871"/>
    <cellStyle name="常规 7 6 10 2" xfId="48872"/>
    <cellStyle name="常规 7 6 12" xfId="48873"/>
    <cellStyle name="常规 7 6 13" xfId="48874"/>
    <cellStyle name="常规 7 6 15" xfId="48875"/>
    <cellStyle name="常规 7 6 15 2" xfId="48876"/>
    <cellStyle name="常规 7 6 15 3" xfId="48877"/>
    <cellStyle name="常规 7 6 15 4" xfId="48878"/>
    <cellStyle name="常规 7 6 2" xfId="48879"/>
    <cellStyle name="常规 7 6 2 10" xfId="48880"/>
    <cellStyle name="常规 7 6 2 10 2" xfId="48881"/>
    <cellStyle name="常规 7 6 2 11 2" xfId="48882"/>
    <cellStyle name="常规 7 6 2 12" xfId="48883"/>
    <cellStyle name="常规 7 6 2 13" xfId="48884"/>
    <cellStyle name="常规 7 6 2 13 3" xfId="48885"/>
    <cellStyle name="常规 7 6 2 14 3" xfId="48886"/>
    <cellStyle name="常规 7 6 2 15" xfId="48887"/>
    <cellStyle name="常规 7 6 2 17" xfId="48888"/>
    <cellStyle name="常规 7 6 2 2" xfId="48889"/>
    <cellStyle name="常规 7 6 2 3" xfId="48890"/>
    <cellStyle name="常规 7 6 2 3 2" xfId="48891"/>
    <cellStyle name="常规 7 6 2 3 3" xfId="48892"/>
    <cellStyle name="常规 7 6 2 4" xfId="48893"/>
    <cellStyle name="常规 7 6 2 4 2" xfId="48894"/>
    <cellStyle name="常规 7 6 2 4 3" xfId="48895"/>
    <cellStyle name="常规 7 6 2 4 4" xfId="48896"/>
    <cellStyle name="常规 7 6 2 5 2" xfId="48897"/>
    <cellStyle name="常规 7 6 2 5 3" xfId="48898"/>
    <cellStyle name="常规 7 6 2 5 4" xfId="48899"/>
    <cellStyle name="常规 7 6 2 6 3" xfId="48900"/>
    <cellStyle name="常规 7 6 2 6 4" xfId="48901"/>
    <cellStyle name="常规 7 6 2 8 3" xfId="48902"/>
    <cellStyle name="常规 7 6 2 8 4" xfId="48903"/>
    <cellStyle name="常规 7 6 2 9 3" xfId="48904"/>
    <cellStyle name="常规 7 6 2 9 4" xfId="48905"/>
    <cellStyle name="常规 7 6 3 3" xfId="48906"/>
    <cellStyle name="常规 7 6 4 3" xfId="48907"/>
    <cellStyle name="常规 7 6 5" xfId="48908"/>
    <cellStyle name="常规 7 6 6" xfId="48909"/>
    <cellStyle name="常规 7 6 7" xfId="48910"/>
    <cellStyle name="常规 7 6 7 3" xfId="48911"/>
    <cellStyle name="常规 7 6 7 4" xfId="48912"/>
    <cellStyle name="常规 7 6 8" xfId="48913"/>
    <cellStyle name="常规 7 6 8 4" xfId="48914"/>
    <cellStyle name="常规 7 6 9" xfId="48915"/>
    <cellStyle name="常规 7 6 9 2" xfId="48916"/>
    <cellStyle name="常规 7 6 9 3" xfId="48917"/>
    <cellStyle name="常规 7 6 9 4" xfId="48918"/>
    <cellStyle name="常规 7 7 12 3" xfId="48919"/>
    <cellStyle name="常规 7 7 12 4" xfId="48920"/>
    <cellStyle name="常规 7 7 13 3" xfId="48921"/>
    <cellStyle name="常规 7 7 13 4" xfId="48922"/>
    <cellStyle name="常规 7 7 15" xfId="48923"/>
    <cellStyle name="常规 7 7 15 2" xfId="48924"/>
    <cellStyle name="常规 7 7 15 3" xfId="48925"/>
    <cellStyle name="常规 7 7 2" xfId="48926"/>
    <cellStyle name="常规 7 7 2 11" xfId="48927"/>
    <cellStyle name="常规 7 7 2 12" xfId="48928"/>
    <cellStyle name="常规 7 7 2 13 2" xfId="48929"/>
    <cellStyle name="常规 7 7 2 13 3" xfId="48930"/>
    <cellStyle name="常规 7 7 2 13 4" xfId="48931"/>
    <cellStyle name="常规 7 7 2 14" xfId="48932"/>
    <cellStyle name="常规 7 7 2 14 2" xfId="48933"/>
    <cellStyle name="常规 7 7 2 14 3" xfId="48934"/>
    <cellStyle name="常规 7 7 2 14 4" xfId="48935"/>
    <cellStyle name="常规 7 7 2 15" xfId="48936"/>
    <cellStyle name="常规 7 7 2 16" xfId="48937"/>
    <cellStyle name="常规 7 7 2 17" xfId="48938"/>
    <cellStyle name="常规 7 7 2 5 2" xfId="48939"/>
    <cellStyle name="常规 7 7 2 6" xfId="48940"/>
    <cellStyle name="常规 7 7 2 6 2" xfId="48941"/>
    <cellStyle name="常规 7 7 2 6 3" xfId="48942"/>
    <cellStyle name="常规 7 7 2 8 2" xfId="48943"/>
    <cellStyle name="常规 7 7 2 8 3" xfId="48944"/>
    <cellStyle name="常规 7 7 2 9 2" xfId="48945"/>
    <cellStyle name="常规 7 7 2 9 3" xfId="48946"/>
    <cellStyle name="常规 7 7 2_BCNS01标段清单细目" xfId="48947"/>
    <cellStyle name="常规 7 7 7 2" xfId="48948"/>
    <cellStyle name="常规 7 7 7 3" xfId="48949"/>
    <cellStyle name="常规 7 7 7 4" xfId="48950"/>
    <cellStyle name="常规 7 7 8" xfId="48951"/>
    <cellStyle name="常规 7 7 8 4" xfId="48952"/>
    <cellStyle name="常规 7 7 9" xfId="48953"/>
    <cellStyle name="常规 7 7 9 2" xfId="48954"/>
    <cellStyle name="常规 7 7 9 3" xfId="48955"/>
    <cellStyle name="常规 7 7 9 4" xfId="48956"/>
    <cellStyle name="常规 7 8 14" xfId="48957"/>
    <cellStyle name="常规 7 8 15" xfId="48958"/>
    <cellStyle name="常规 7 8 15 2" xfId="48959"/>
    <cellStyle name="常规 7 8 2" xfId="48960"/>
    <cellStyle name="常规 7 8 2 10" xfId="48961"/>
    <cellStyle name="常规 7 8 2 10 4" xfId="48962"/>
    <cellStyle name="常规 7 8 2 11 2" xfId="48963"/>
    <cellStyle name="常规 7 8 2 11 3" xfId="48964"/>
    <cellStyle name="常规 7 8 2 12" xfId="48965"/>
    <cellStyle name="常规 7 8 2 13 2" xfId="48966"/>
    <cellStyle name="常规 7 8 2 13 3" xfId="48967"/>
    <cellStyle name="常规 7 8 2 13 4" xfId="48968"/>
    <cellStyle name="常规 7 8 2 14" xfId="48969"/>
    <cellStyle name="常规 7 8 2 14 2" xfId="48970"/>
    <cellStyle name="常规 7 8 2 14 3" xfId="48971"/>
    <cellStyle name="常规 7 8 2 14 4" xfId="48972"/>
    <cellStyle name="常规 7 8 2 15" xfId="48973"/>
    <cellStyle name="常规 7 8 2 16" xfId="48974"/>
    <cellStyle name="常规 7 8 2 17" xfId="48975"/>
    <cellStyle name="常规 7 8 2 2" xfId="48976"/>
    <cellStyle name="常规 7 8 2 2 2" xfId="48977"/>
    <cellStyle name="常规 7 8 2 2 3" xfId="48978"/>
    <cellStyle name="常规 7 8 2 3" xfId="48979"/>
    <cellStyle name="常规 7 8 2 3 2" xfId="48980"/>
    <cellStyle name="常规 7 8 2 3 3" xfId="48981"/>
    <cellStyle name="常规 7 8 2 4" xfId="48982"/>
    <cellStyle name="常规 7 8 2 4 2" xfId="48983"/>
    <cellStyle name="常规 7 8 2 4 3" xfId="48984"/>
    <cellStyle name="常规 7 8 2 4 4" xfId="48985"/>
    <cellStyle name="常规 7 8 2 5" xfId="48986"/>
    <cellStyle name="常规 7 8 2 5 3" xfId="48987"/>
    <cellStyle name="常规 7 8 2 5 4" xfId="48988"/>
    <cellStyle name="常规 7 8 2 6" xfId="48989"/>
    <cellStyle name="常规 7 8 2 6 2" xfId="48990"/>
    <cellStyle name="常规 7 8 2 6 3" xfId="48991"/>
    <cellStyle name="常规 7 8 2 6 4" xfId="48992"/>
    <cellStyle name="常规 7 8 2 7" xfId="48993"/>
    <cellStyle name="常规 7 8 2 7 2" xfId="48994"/>
    <cellStyle name="常规 7 8 2 7 3" xfId="48995"/>
    <cellStyle name="常规 7 8 2 7 4" xfId="48996"/>
    <cellStyle name="常规 7 8 2 8" xfId="48997"/>
    <cellStyle name="常规 7 8 2 8 2" xfId="48998"/>
    <cellStyle name="常规 7 8 2 8 3" xfId="48999"/>
    <cellStyle name="常规 7 8 2 8 4" xfId="49000"/>
    <cellStyle name="常规 7 8 2 9" xfId="49001"/>
    <cellStyle name="常规 7 8 2 9 2" xfId="49002"/>
    <cellStyle name="常规 7 8 2 9 3" xfId="49003"/>
    <cellStyle name="常规 7 8 2 9 4" xfId="49004"/>
    <cellStyle name="常规 7 8 2_BCNS01标段清单细目" xfId="49005"/>
    <cellStyle name="常规 7 8 3 2" xfId="49006"/>
    <cellStyle name="常规 7 8 3 3" xfId="49007"/>
    <cellStyle name="常规 7 8 3 4" xfId="49008"/>
    <cellStyle name="常规 7 8 4" xfId="49009"/>
    <cellStyle name="常规 7 8 5" xfId="49010"/>
    <cellStyle name="常规 7 8 5 2" xfId="49011"/>
    <cellStyle name="常规 7 8 5 3" xfId="49012"/>
    <cellStyle name="常规 7 8 5 4" xfId="49013"/>
    <cellStyle name="常规 7 8 6" xfId="49014"/>
    <cellStyle name="常规 7 8 6 2" xfId="49015"/>
    <cellStyle name="常规 7 8 6 3" xfId="49016"/>
    <cellStyle name="常规 7 8 6 4" xfId="49017"/>
    <cellStyle name="常规 7 8 7" xfId="49018"/>
    <cellStyle name="常规 7 8 7 2" xfId="49019"/>
    <cellStyle name="常规 7 8 7 3" xfId="49020"/>
    <cellStyle name="常规 7 8 7 4" xfId="49021"/>
    <cellStyle name="常规 7 8 8" xfId="49022"/>
    <cellStyle name="常规 7 8 8 2" xfId="49023"/>
    <cellStyle name="常规 7 8 8 3" xfId="49024"/>
    <cellStyle name="常规 7 8 9" xfId="49025"/>
    <cellStyle name="常规 7 8 9 2" xfId="49026"/>
    <cellStyle name="常规 7 8 9 3" xfId="49027"/>
    <cellStyle name="常规 7 9" xfId="49028"/>
    <cellStyle name="常规 7 9 10 2" xfId="49029"/>
    <cellStyle name="常规 7 9 10 3" xfId="49030"/>
    <cellStyle name="常规 7 9 10 4" xfId="49031"/>
    <cellStyle name="常规 7 9 12 3" xfId="49032"/>
    <cellStyle name="常规 7 9 12 4" xfId="49033"/>
    <cellStyle name="常规 7 9 13 2" xfId="49034"/>
    <cellStyle name="常规 7 9 13 3" xfId="49035"/>
    <cellStyle name="常规 7 9 13 4" xfId="49036"/>
    <cellStyle name="常规 7 9 17" xfId="49037"/>
    <cellStyle name="常规 7 9 2 2" xfId="49038"/>
    <cellStyle name="常规 7 9 2 3" xfId="49039"/>
    <cellStyle name="常规 7 9 3 2" xfId="49040"/>
    <cellStyle name="常规 7 9 3 3" xfId="49041"/>
    <cellStyle name="常规 7 9 4" xfId="49042"/>
    <cellStyle name="常规 7 9 4 2" xfId="49043"/>
    <cellStyle name="常规 7 9 4 3" xfId="49044"/>
    <cellStyle name="常规 7 9 5" xfId="49045"/>
    <cellStyle name="常规 7 9 5 2" xfId="49046"/>
    <cellStyle name="常规 7 9 5 3" xfId="49047"/>
    <cellStyle name="常规 7 9 6" xfId="49048"/>
    <cellStyle name="常规 7 9 7 3" xfId="49049"/>
    <cellStyle name="常规 7 9 7 4" xfId="49050"/>
    <cellStyle name="常规 7 9 8 3" xfId="49051"/>
    <cellStyle name="常规 7 9 8 4" xfId="49052"/>
    <cellStyle name="常规 7 9 9 3" xfId="49053"/>
    <cellStyle name="常规 7 9 9 4" xfId="49054"/>
    <cellStyle name="常规 8" xfId="49055"/>
    <cellStyle name="常规 8 10" xfId="49056"/>
    <cellStyle name="常规 8 10 2" xfId="49057"/>
    <cellStyle name="常规 8 10 3" xfId="49058"/>
    <cellStyle name="常规 8 10 4" xfId="49059"/>
    <cellStyle name="常规 8 11 3" xfId="49060"/>
    <cellStyle name="常规 8 11 4" xfId="49061"/>
    <cellStyle name="常规 8 13 2" xfId="49062"/>
    <cellStyle name="常规 8 13 3" xfId="49063"/>
    <cellStyle name="常规 8 14" xfId="49064"/>
    <cellStyle name="常规 8 14 2" xfId="49065"/>
    <cellStyle name="常规 8 14 3" xfId="49066"/>
    <cellStyle name="常规 8 15" xfId="49067"/>
    <cellStyle name="常规 8 20" xfId="49068"/>
    <cellStyle name="常规 8 15 2" xfId="49069"/>
    <cellStyle name="常规 8 20 2" xfId="49070"/>
    <cellStyle name="常规 8 15 3" xfId="49071"/>
    <cellStyle name="常规 8 20 3" xfId="49072"/>
    <cellStyle name="常规 8 16" xfId="49073"/>
    <cellStyle name="常规 8 21" xfId="49074"/>
    <cellStyle name="常规 8 17" xfId="49075"/>
    <cellStyle name="常规 8 22" xfId="49076"/>
    <cellStyle name="常规 8 18 2" xfId="49077"/>
    <cellStyle name="常规 8 18 3" xfId="49078"/>
    <cellStyle name="常规 8 19" xfId="49079"/>
    <cellStyle name="常规 8 24" xfId="49080"/>
    <cellStyle name="常规 8 19 2" xfId="49081"/>
    <cellStyle name="常规 8 19 3" xfId="49082"/>
    <cellStyle name="常规 8 2" xfId="49083"/>
    <cellStyle name="常规 8 2 10 3" xfId="49084"/>
    <cellStyle name="常规 8 2 10 4" xfId="49085"/>
    <cellStyle name="常规 8 2 11 3" xfId="49086"/>
    <cellStyle name="常规 8 2 11 4" xfId="49087"/>
    <cellStyle name="常规 8 2 12 4" xfId="49088"/>
    <cellStyle name="常规 8 2 13 4" xfId="49089"/>
    <cellStyle name="常规 8 2 14 4" xfId="49090"/>
    <cellStyle name="常规 8 2 15 4" xfId="49091"/>
    <cellStyle name="常规 8 2 17" xfId="49092"/>
    <cellStyle name="常规 8 2 18" xfId="49093"/>
    <cellStyle name="常规 8 2 2" xfId="49094"/>
    <cellStyle name="常规 8 2 2 10" xfId="49095"/>
    <cellStyle name="常规 8 2 2 4 3" xfId="49096"/>
    <cellStyle name="常规 8 2 2 4 4" xfId="49097"/>
    <cellStyle name="常规 8 2 2 5" xfId="49098"/>
    <cellStyle name="常规 8 2 2 5 2" xfId="49099"/>
    <cellStyle name="常规 8 2 2 5 3" xfId="49100"/>
    <cellStyle name="常规 8 2 2 5 4" xfId="49101"/>
    <cellStyle name="常规 8 2 2 6" xfId="49102"/>
    <cellStyle name="常规 8 2 2 6 2" xfId="49103"/>
    <cellStyle name="常规 8 2 2 6 3" xfId="49104"/>
    <cellStyle name="常规 8 2 2 6 4" xfId="49105"/>
    <cellStyle name="常规 8 2 2 7 3" xfId="49106"/>
    <cellStyle name="常规 8 2 2 7 4" xfId="49107"/>
    <cellStyle name="常规 8 2 2 9 3" xfId="49108"/>
    <cellStyle name="常规 8 2 2 9 4" xfId="49109"/>
    <cellStyle name="常规 8 2 2_BCNS01标段清单细目" xfId="49110"/>
    <cellStyle name="常规 8 2 3" xfId="49111"/>
    <cellStyle name="常规 8 2 4" xfId="49112"/>
    <cellStyle name="常规 8 2 5" xfId="49113"/>
    <cellStyle name="常规 8 2 6" xfId="49114"/>
    <cellStyle name="常规 8 2 7 2" xfId="49115"/>
    <cellStyle name="常规 8 2 7 3" xfId="49116"/>
    <cellStyle name="常规 8 2 8" xfId="49117"/>
    <cellStyle name="常规 8 2 8 2" xfId="49118"/>
    <cellStyle name="常规 8 2 8 3" xfId="49119"/>
    <cellStyle name="常规 8 2 8 4" xfId="49120"/>
    <cellStyle name="常规 8 2 9" xfId="49121"/>
    <cellStyle name="常规 8 2 9 2" xfId="49122"/>
    <cellStyle name="常规 8 2 9 3" xfId="49123"/>
    <cellStyle name="常规 8 2 9 4" xfId="49124"/>
    <cellStyle name="常规 8 3 10 4" xfId="49125"/>
    <cellStyle name="常规 8 3 11 4" xfId="49126"/>
    <cellStyle name="常规 8 3 12 4" xfId="49127"/>
    <cellStyle name="常规 8 3 13 4" xfId="49128"/>
    <cellStyle name="常规 8 3 14 4" xfId="49129"/>
    <cellStyle name="常规 8 3 15 4" xfId="49130"/>
    <cellStyle name="常规 8 3 17" xfId="49131"/>
    <cellStyle name="常规 8 3 18" xfId="49132"/>
    <cellStyle name="常规 8 3 2" xfId="49133"/>
    <cellStyle name="常规 8 3 2 11" xfId="49134"/>
    <cellStyle name="常规 8 3 2 7 2" xfId="49135"/>
    <cellStyle name="常规 8 3 2 7 3" xfId="49136"/>
    <cellStyle name="常规 8 3 2 7 4" xfId="49137"/>
    <cellStyle name="常规 8 3 2 9" xfId="49138"/>
    <cellStyle name="常规 8 3 2 9 3" xfId="49139"/>
    <cellStyle name="常规 8 3 2 9 4" xfId="49140"/>
    <cellStyle name="常规 8 3 3" xfId="49141"/>
    <cellStyle name="常规 8 3 4" xfId="49142"/>
    <cellStyle name="常规 8 3 5" xfId="49143"/>
    <cellStyle name="常规 8 3 5 2" xfId="49144"/>
    <cellStyle name="常规 8 3 5 3" xfId="49145"/>
    <cellStyle name="常规 8 3 5 4" xfId="49146"/>
    <cellStyle name="常规 8 3 6" xfId="49147"/>
    <cellStyle name="常规 8 3 6 2" xfId="49148"/>
    <cellStyle name="常规 8 3 6 3" xfId="49149"/>
    <cellStyle name="常规 8 3 6 4" xfId="49150"/>
    <cellStyle name="常规 8 3 7 2" xfId="49151"/>
    <cellStyle name="常规 8 3 8 2" xfId="49152"/>
    <cellStyle name="常规 8 3 8 3" xfId="49153"/>
    <cellStyle name="常规 8 3 8 4" xfId="49154"/>
    <cellStyle name="常规 8 3 9" xfId="49155"/>
    <cellStyle name="常规 8 3 9 2" xfId="49156"/>
    <cellStyle name="常规 8 3 9 3" xfId="49157"/>
    <cellStyle name="常规 8 4" xfId="49158"/>
    <cellStyle name="常规 8 4 10" xfId="49159"/>
    <cellStyle name="常规 8 4 10 2" xfId="49160"/>
    <cellStyle name="常规 8 4 10 3" xfId="49161"/>
    <cellStyle name="常规 8 4 10 4" xfId="49162"/>
    <cellStyle name="常规 8 4 11" xfId="49163"/>
    <cellStyle name="常规 8 4 11 2" xfId="49164"/>
    <cellStyle name="常规 8 4 11 3" xfId="49165"/>
    <cellStyle name="常规 8 4 11 4" xfId="49166"/>
    <cellStyle name="常规 8 4 12" xfId="49167"/>
    <cellStyle name="常规 8 4 12 2" xfId="49168"/>
    <cellStyle name="常规 8 4 12 3" xfId="49169"/>
    <cellStyle name="常规 8 4 12 4" xfId="49170"/>
    <cellStyle name="常规 8 4 13 2" xfId="49171"/>
    <cellStyle name="常规 8 4 13 3" xfId="49172"/>
    <cellStyle name="常规 8 4 13 4" xfId="49173"/>
    <cellStyle name="常规 8 4 14" xfId="49174"/>
    <cellStyle name="常规 8 4 14 2" xfId="49175"/>
    <cellStyle name="常规 8 4 14 3" xfId="49176"/>
    <cellStyle name="常规 8 4 14 4" xfId="49177"/>
    <cellStyle name="常规 8 4 15" xfId="49178"/>
    <cellStyle name="常规 8 4 15 2" xfId="49179"/>
    <cellStyle name="常规 8 4 15 4" xfId="49180"/>
    <cellStyle name="常规 8 4 16" xfId="49181"/>
    <cellStyle name="常规 8 4 17" xfId="49182"/>
    <cellStyle name="常规 8 4 2" xfId="49183"/>
    <cellStyle name="常规 8 4 2 10" xfId="49184"/>
    <cellStyle name="常规 8 4 2 11" xfId="49185"/>
    <cellStyle name="常规 8 4 2 2" xfId="49186"/>
    <cellStyle name="常规 8 4 2 3" xfId="49187"/>
    <cellStyle name="常规 8 4 2 4" xfId="49188"/>
    <cellStyle name="常规 8 4 2 6" xfId="49189"/>
    <cellStyle name="常规 8 4 2 7" xfId="49190"/>
    <cellStyle name="常规 8 4 2 7 2" xfId="49191"/>
    <cellStyle name="常规 8 4 2 7 3" xfId="49192"/>
    <cellStyle name="常规 8 4 2 7 4" xfId="49193"/>
    <cellStyle name="常规 8 4 2 8" xfId="49194"/>
    <cellStyle name="常规 8 4 2 9 3" xfId="49195"/>
    <cellStyle name="常规 8 4 2 9 4" xfId="49196"/>
    <cellStyle name="常规 8 4 2_BCNS01标段清单细目" xfId="49197"/>
    <cellStyle name="常规 8 4 3" xfId="49198"/>
    <cellStyle name="常规 8 4 3 2" xfId="49199"/>
    <cellStyle name="常规 8 4 3 3" xfId="49200"/>
    <cellStyle name="常规 8 4 3 4" xfId="49201"/>
    <cellStyle name="常规 8 4 4" xfId="49202"/>
    <cellStyle name="常规 8 4 4 2" xfId="49203"/>
    <cellStyle name="常规 8 4 4 3" xfId="49204"/>
    <cellStyle name="常规 8 4 4 4" xfId="49205"/>
    <cellStyle name="常规 8 4 5" xfId="49206"/>
    <cellStyle name="常规 8 4 5 2" xfId="49207"/>
    <cellStyle name="常规 8 4 5 3" xfId="49208"/>
    <cellStyle name="常规 8 4 5 4" xfId="49209"/>
    <cellStyle name="常规 8 4 6" xfId="49210"/>
    <cellStyle name="常规 8 4 6 4" xfId="49211"/>
    <cellStyle name="常规 8 4 7 2" xfId="49212"/>
    <cellStyle name="常规 8 4 7 3" xfId="49213"/>
    <cellStyle name="常规 8 4 7 4" xfId="49214"/>
    <cellStyle name="常规 8 4 8 2" xfId="49215"/>
    <cellStyle name="常规 8 4 8 3" xfId="49216"/>
    <cellStyle name="常规 8 4 8 4" xfId="49217"/>
    <cellStyle name="常规 8 4 9" xfId="49218"/>
    <cellStyle name="常规 8 4 9 2" xfId="49219"/>
    <cellStyle name="常规 8 4 9 3" xfId="49220"/>
    <cellStyle name="常规 8 4_BCNS01标段清单细目" xfId="49221"/>
    <cellStyle name="常规 8 5" xfId="49222"/>
    <cellStyle name="常规 8 5 10" xfId="49223"/>
    <cellStyle name="常规 8 5 10 2" xfId="49224"/>
    <cellStyle name="常规 8 5 11" xfId="49225"/>
    <cellStyle name="常规 8 5 11 2" xfId="49226"/>
    <cellStyle name="常规 8 5 11 3" xfId="49227"/>
    <cellStyle name="常规 8 5 11 4" xfId="49228"/>
    <cellStyle name="常规 8 5 12" xfId="49229"/>
    <cellStyle name="常规 8 5 12 2" xfId="49230"/>
    <cellStyle name="常规 8 5 12 3" xfId="49231"/>
    <cellStyle name="常规 8 5 12 4" xfId="49232"/>
    <cellStyle name="常规 8 5 13 2" xfId="49233"/>
    <cellStyle name="常规 8 5 13 3" xfId="49234"/>
    <cellStyle name="常规 8 5 13 4" xfId="49235"/>
    <cellStyle name="常规 8 5 14" xfId="49236"/>
    <cellStyle name="常规 8 5 14 3" xfId="49237"/>
    <cellStyle name="常规 8 5 14 4" xfId="49238"/>
    <cellStyle name="常规 8 5 15" xfId="49239"/>
    <cellStyle name="常规 8 5 15 2" xfId="49240"/>
    <cellStyle name="常规 8 5 16" xfId="49241"/>
    <cellStyle name="常规 8 5 17" xfId="49242"/>
    <cellStyle name="常规 8 5 18" xfId="49243"/>
    <cellStyle name="常规 8 5 2" xfId="49244"/>
    <cellStyle name="常规 8 5 2 10" xfId="49245"/>
    <cellStyle name="常规 8 5 2 11" xfId="49246"/>
    <cellStyle name="常规 8 5 2 11 2" xfId="49247"/>
    <cellStyle name="常规 8 5 2 11 3" xfId="49248"/>
    <cellStyle name="常规 8 5 2 11 4" xfId="49249"/>
    <cellStyle name="常规 8 5 2 12 3" xfId="49250"/>
    <cellStyle name="常规 8 5 2 12 4" xfId="49251"/>
    <cellStyle name="常规 8 5 2 13 3" xfId="49252"/>
    <cellStyle name="常规 8 5 2 14 2" xfId="49253"/>
    <cellStyle name="常规 8 5 2 14 3" xfId="49254"/>
    <cellStyle name="常规 8 5 2 14 4" xfId="49255"/>
    <cellStyle name="常规 8 5 2 2" xfId="49256"/>
    <cellStyle name="常规 8 5 2 3" xfId="49257"/>
    <cellStyle name="常规 8 5 2 4" xfId="49258"/>
    <cellStyle name="常规 8 5 2 5" xfId="49259"/>
    <cellStyle name="常规 8 5 2 7 3" xfId="49260"/>
    <cellStyle name="常规 8 5 2 7 4" xfId="49261"/>
    <cellStyle name="常规 8 5 2 8 3" xfId="49262"/>
    <cellStyle name="常规 8 5 2 8 4" xfId="49263"/>
    <cellStyle name="常规 8 5 2 9 3" xfId="49264"/>
    <cellStyle name="常规 8 5 2 9 4" xfId="49265"/>
    <cellStyle name="常规 8 5 2_BCNS01标段清单细目" xfId="49266"/>
    <cellStyle name="常规 8 5 3" xfId="49267"/>
    <cellStyle name="常规 8 5 3 2" xfId="49268"/>
    <cellStyle name="常规 8 5 3 3" xfId="49269"/>
    <cellStyle name="常规 8 5 3 4" xfId="49270"/>
    <cellStyle name="常规 8 5 4 3" xfId="49271"/>
    <cellStyle name="常规 8 5 4 4" xfId="49272"/>
    <cellStyle name="常规 8 5 5 3" xfId="49273"/>
    <cellStyle name="常规 8 5 5 4" xfId="49274"/>
    <cellStyle name="常规 8 5 6 2" xfId="49275"/>
    <cellStyle name="常规 8 5 6 3" xfId="49276"/>
    <cellStyle name="常规 8 5 6 4" xfId="49277"/>
    <cellStyle name="常规 8 5 7 2" xfId="49278"/>
    <cellStyle name="常规 8 5 7 3" xfId="49279"/>
    <cellStyle name="常规 8 5 7 4" xfId="49280"/>
    <cellStyle name="常规 8 5 8 2" xfId="49281"/>
    <cellStyle name="常规 8 5 8 3" xfId="49282"/>
    <cellStyle name="常规 8 5 8 4" xfId="49283"/>
    <cellStyle name="常规 8 5 9" xfId="49284"/>
    <cellStyle name="常规 8 5 9 2" xfId="49285"/>
    <cellStyle name="常规 8 5 9 3" xfId="49286"/>
    <cellStyle name="常规 8 6" xfId="49287"/>
    <cellStyle name="常规 8 6 10" xfId="49288"/>
    <cellStyle name="常规 8 6 10 2" xfId="49289"/>
    <cellStyle name="常规 8 6 10 3" xfId="49290"/>
    <cellStyle name="常规 8 6 11" xfId="49291"/>
    <cellStyle name="常规 8 6 11 2" xfId="49292"/>
    <cellStyle name="常规 8 6 11 3" xfId="49293"/>
    <cellStyle name="常规 8 6 12" xfId="49294"/>
    <cellStyle name="常规 8 6 12 2" xfId="49295"/>
    <cellStyle name="常规 8 6 12 3" xfId="49296"/>
    <cellStyle name="常规 8 6 12 4" xfId="49297"/>
    <cellStyle name="常规 8 6 13 2" xfId="49298"/>
    <cellStyle name="常规 8 6 13 3" xfId="49299"/>
    <cellStyle name="常规 8 6 13 4" xfId="49300"/>
    <cellStyle name="常规 8 6 14" xfId="49301"/>
    <cellStyle name="常规 8 6 14 2" xfId="49302"/>
    <cellStyle name="常规 8 6 14 3" xfId="49303"/>
    <cellStyle name="常规 8 6 14 4" xfId="49304"/>
    <cellStyle name="常规 8 6 15" xfId="49305"/>
    <cellStyle name="常规 8 6 15 2" xfId="49306"/>
    <cellStyle name="常规 8 6 15 4" xfId="49307"/>
    <cellStyle name="常规 8 6 16" xfId="49308"/>
    <cellStyle name="常规 8 6 17" xfId="49309"/>
    <cellStyle name="常规 8 6 18" xfId="49310"/>
    <cellStyle name="常规 8 6 2" xfId="49311"/>
    <cellStyle name="常规 8 6 2 10" xfId="49312"/>
    <cellStyle name="常规 8 6 2 11" xfId="49313"/>
    <cellStyle name="常规 8 6 2 11 2" xfId="49314"/>
    <cellStyle name="常规 8 6 2 11 3" xfId="49315"/>
    <cellStyle name="常规 8 6 2 11 4" xfId="49316"/>
    <cellStyle name="常规 8 6 2 12 3" xfId="49317"/>
    <cellStyle name="常规 8 6 2 12 4" xfId="49318"/>
    <cellStyle name="常规 8 6 2 13 3" xfId="49319"/>
    <cellStyle name="常规 8 6 2 13 4" xfId="49320"/>
    <cellStyle name="常规 8 6 2 14 2" xfId="49321"/>
    <cellStyle name="常规 8 6 2 14 3" xfId="49322"/>
    <cellStyle name="常规 8 6 2 14 4" xfId="49323"/>
    <cellStyle name="常规 8 6 2 2" xfId="49324"/>
    <cellStyle name="常规 8 6 2 3" xfId="49325"/>
    <cellStyle name="常规 8 6 2 4" xfId="49326"/>
    <cellStyle name="常规 8 6 2 7 2" xfId="49327"/>
    <cellStyle name="常规 8 6 2 7 3" xfId="49328"/>
    <cellStyle name="常规 8 6 2 8 3" xfId="49329"/>
    <cellStyle name="常规 8 6 2 9 3" xfId="49330"/>
    <cellStyle name="常规 8 6 2_BCNS01标段清单细目" xfId="49331"/>
    <cellStyle name="常规 8 6 3 2" xfId="49332"/>
    <cellStyle name="常规 8 6 3 3" xfId="49333"/>
    <cellStyle name="常规 8 6 4" xfId="49334"/>
    <cellStyle name="常规 8 6 4 2" xfId="49335"/>
    <cellStyle name="常规 8 6 4 3" xfId="49336"/>
    <cellStyle name="常规 8 6 5" xfId="49337"/>
    <cellStyle name="常规 8 6 5 2" xfId="49338"/>
    <cellStyle name="常规 8 6 5 3" xfId="49339"/>
    <cellStyle name="常规 8 6 5 4" xfId="49340"/>
    <cellStyle name="常规 8 6 6" xfId="49341"/>
    <cellStyle name="常规 8 6 6 2" xfId="49342"/>
    <cellStyle name="常规 8 6 6 3" xfId="49343"/>
    <cellStyle name="常规 8 6 6 4" xfId="49344"/>
    <cellStyle name="常规 8 6 7 2" xfId="49345"/>
    <cellStyle name="常规 8 6 7 3" xfId="49346"/>
    <cellStyle name="常规 8 6 7 4" xfId="49347"/>
    <cellStyle name="常规 8 6 8 4" xfId="49348"/>
    <cellStyle name="常规 8 6 9" xfId="49349"/>
    <cellStyle name="常规 8 6 9 2" xfId="49350"/>
    <cellStyle name="常规 8 6 9 3" xfId="49351"/>
    <cellStyle name="常规 8 6_BCNS01标段清单细目" xfId="49352"/>
    <cellStyle name="常规 8 7 14" xfId="49353"/>
    <cellStyle name="常规 8 7 15" xfId="49354"/>
    <cellStyle name="常规 8 7 17" xfId="49355"/>
    <cellStyle name="常规 8 7 18" xfId="49356"/>
    <cellStyle name="常规 8 7 2" xfId="49357"/>
    <cellStyle name="常规 8 7 2 11 3" xfId="49358"/>
    <cellStyle name="常规 8 7 2 11 4" xfId="49359"/>
    <cellStyle name="常规 8 7 2 13 2" xfId="49360"/>
    <cellStyle name="常规 8 7 2 13 3" xfId="49361"/>
    <cellStyle name="常规 8 7 2 13 4" xfId="49362"/>
    <cellStyle name="常规 8 7 2 14" xfId="49363"/>
    <cellStyle name="常规 8 7 2 14 2" xfId="49364"/>
    <cellStyle name="常规 8 7 2 14 3" xfId="49365"/>
    <cellStyle name="常规 8 7 2 14 4" xfId="49366"/>
    <cellStyle name="常规 8 7 2 16" xfId="49367"/>
    <cellStyle name="常规 8 7 2 5" xfId="49368"/>
    <cellStyle name="常规 8 7 2 6" xfId="49369"/>
    <cellStyle name="常规 8 7 2 7" xfId="49370"/>
    <cellStyle name="常规 8 7 2 8" xfId="49371"/>
    <cellStyle name="常规 8 7 2 9" xfId="49372"/>
    <cellStyle name="常规 8 7 2 9 4" xfId="49373"/>
    <cellStyle name="常规 8 7 2_BCNS01标段清单细目" xfId="49374"/>
    <cellStyle name="常规 8 7 4" xfId="49375"/>
    <cellStyle name="常规 8 8 14" xfId="49376"/>
    <cellStyle name="常规 8 8 15" xfId="49377"/>
    <cellStyle name="常规 8 8 17" xfId="49378"/>
    <cellStyle name="常规 8 8 18" xfId="49379"/>
    <cellStyle name="常规 8 8 2" xfId="49380"/>
    <cellStyle name="常规 8 8 2 10" xfId="49381"/>
    <cellStyle name="常规 8 8 2 10 2" xfId="49382"/>
    <cellStyle name="常规 8 8 2 10 3" xfId="49383"/>
    <cellStyle name="常规 8 8 2 11" xfId="49384"/>
    <cellStyle name="常规 8 8 2 11 2" xfId="49385"/>
    <cellStyle name="常规 8 8 2 11 3" xfId="49386"/>
    <cellStyle name="常规 8 8 2 12 2" xfId="49387"/>
    <cellStyle name="常规 8 8 2 14" xfId="49388"/>
    <cellStyle name="常规 8 8 2 14 2" xfId="49389"/>
    <cellStyle name="常规 8 8 2 14 3" xfId="49390"/>
    <cellStyle name="常规 8 8 2 14 4" xfId="49391"/>
    <cellStyle name="常规 8 8 2 15" xfId="49392"/>
    <cellStyle name="常规 8 8 2 16" xfId="49393"/>
    <cellStyle name="常规 8 8 2 17" xfId="49394"/>
    <cellStyle name="常规 8 8 2 2" xfId="49395"/>
    <cellStyle name="常规 8 8 2 3" xfId="49396"/>
    <cellStyle name="常规 8 8 2 6" xfId="49397"/>
    <cellStyle name="常规 8 8 2 7" xfId="49398"/>
    <cellStyle name="常规 8 8 2 7 2" xfId="49399"/>
    <cellStyle name="常规 8 8 2 7 3" xfId="49400"/>
    <cellStyle name="常规 8 8 2 7 4" xfId="49401"/>
    <cellStyle name="常规 8 8 2 8" xfId="49402"/>
    <cellStyle name="常规 8 8 2 8 2" xfId="49403"/>
    <cellStyle name="常规 8 8 2 8 3" xfId="49404"/>
    <cellStyle name="常规 8 8 2 8 4" xfId="49405"/>
    <cellStyle name="常规 8 8 2 9" xfId="49406"/>
    <cellStyle name="常规 8 8 2 9 2" xfId="49407"/>
    <cellStyle name="常规 8 8 2 9 3" xfId="49408"/>
    <cellStyle name="常规 8 8 2 9 4" xfId="49409"/>
    <cellStyle name="常规 8 8 3 2" xfId="49410"/>
    <cellStyle name="常规 8 8 3 3" xfId="49411"/>
    <cellStyle name="常规 8 8 4" xfId="49412"/>
    <cellStyle name="常规 8 8 4 2" xfId="49413"/>
    <cellStyle name="常规 8 8 4 3" xfId="49414"/>
    <cellStyle name="常规 8 8 4 4" xfId="49415"/>
    <cellStyle name="常规 8 8 5" xfId="49416"/>
    <cellStyle name="常规 8 8 5 2" xfId="49417"/>
    <cellStyle name="常规 8 8 5 3" xfId="49418"/>
    <cellStyle name="常规 8 8 5 4" xfId="49419"/>
    <cellStyle name="常规 8 8 6" xfId="49420"/>
    <cellStyle name="常规 8 8 6 2" xfId="49421"/>
    <cellStyle name="常规 8 8 6 3" xfId="49422"/>
    <cellStyle name="常规 8 8 6 4" xfId="49423"/>
    <cellStyle name="常规 8 8 7 2" xfId="49424"/>
    <cellStyle name="常规 8 8 7 3" xfId="49425"/>
    <cellStyle name="常规 8 8 7 4" xfId="49426"/>
    <cellStyle name="常规 8 8 8 2" xfId="49427"/>
    <cellStyle name="常规 8 8 8 3" xfId="49428"/>
    <cellStyle name="常规 8 8 8 4" xfId="49429"/>
    <cellStyle name="常规 8 8 9" xfId="49430"/>
    <cellStyle name="常规 8 8 9 2" xfId="49431"/>
    <cellStyle name="常规 8 8 9 3" xfId="49432"/>
    <cellStyle name="常规 8 8 9 4" xfId="49433"/>
    <cellStyle name="常规 8 8_BCNS01标段清单细目" xfId="49434"/>
    <cellStyle name="常规 8 9" xfId="49435"/>
    <cellStyle name="常规 8 9 10" xfId="49436"/>
    <cellStyle name="常规 8 9 10 2" xfId="49437"/>
    <cellStyle name="常规 8 9 10 3" xfId="49438"/>
    <cellStyle name="常规 8 9 11" xfId="49439"/>
    <cellStyle name="常规 8 9 11 2" xfId="49440"/>
    <cellStyle name="常规 8 9 11 3" xfId="49441"/>
    <cellStyle name="常规 8 9 12" xfId="49442"/>
    <cellStyle name="常规 8 9 12 2" xfId="49443"/>
    <cellStyle name="常规 8 9 12 3" xfId="49444"/>
    <cellStyle name="常规 8 9 12 4" xfId="49445"/>
    <cellStyle name="常规 8 9 13" xfId="49446"/>
    <cellStyle name="常规 8 9 13 2" xfId="49447"/>
    <cellStyle name="常规 8 9 13 3" xfId="49448"/>
    <cellStyle name="常规 8 9 13 4" xfId="49449"/>
    <cellStyle name="常规 8 9 14" xfId="49450"/>
    <cellStyle name="常规 8 9 14 2" xfId="49451"/>
    <cellStyle name="常规 8 9 14 3" xfId="49452"/>
    <cellStyle name="常规 8 9 14 4" xfId="49453"/>
    <cellStyle name="常规 8 9 17" xfId="49454"/>
    <cellStyle name="常规 8 9 2" xfId="49455"/>
    <cellStyle name="常规 8 9 2 2" xfId="49456"/>
    <cellStyle name="常规 8 9 2 4" xfId="49457"/>
    <cellStyle name="常规 8 9 3 2" xfId="49458"/>
    <cellStyle name="常规 8 9 3 4" xfId="49459"/>
    <cellStyle name="常规 8 9 4" xfId="49460"/>
    <cellStyle name="常规 8 9 4 2" xfId="49461"/>
    <cellStyle name="常规 8 9 4 4" xfId="49462"/>
    <cellStyle name="常规 8 9 5" xfId="49463"/>
    <cellStyle name="常规 8 9 5 2" xfId="49464"/>
    <cellStyle name="常规 8 9 5 4" xfId="49465"/>
    <cellStyle name="常规 8 9 6" xfId="49466"/>
    <cellStyle name="常规 8 9 6 4" xfId="49467"/>
    <cellStyle name="常规 8 9 7 2" xfId="49468"/>
    <cellStyle name="常规 8 9 7 3" xfId="49469"/>
    <cellStyle name="常规 8 9 7 4" xfId="49470"/>
    <cellStyle name="常规 8 9 8 2" xfId="49471"/>
    <cellStyle name="常规 8 9 8 3" xfId="49472"/>
    <cellStyle name="常规 8 9 8 4" xfId="49473"/>
    <cellStyle name="常规 8 9 9" xfId="49474"/>
    <cellStyle name="常规 8 9_BCNS01标段清单细目" xfId="49475"/>
    <cellStyle name="常规 9 2" xfId="49476"/>
    <cellStyle name="好_BCNS01标段清单细目 2" xfId="49477"/>
    <cellStyle name="好_BCNS01标段清单细目 2 2" xfId="49478"/>
    <cellStyle name="好_BCNS01标段清单细目 2 3" xfId="49479"/>
    <cellStyle name="好_BCNS01标段清单细目 2 4" xfId="49480"/>
    <cellStyle name="好_BCNS01标段清单细目 2 5" xfId="494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tabSelected="1" view="pageBreakPreview" zoomScaleNormal="100" topLeftCell="A5" workbookViewId="0">
      <selection activeCell="A6" sqref="A6"/>
    </sheetView>
  </sheetViews>
  <sheetFormatPr defaultColWidth="8.8" defaultRowHeight="14.4" outlineLevelRow="6"/>
  <cols>
    <col min="1" max="1" width="84.9" style="83" customWidth="1"/>
    <col min="2" max="16384" width="8.8" style="83"/>
  </cols>
  <sheetData>
    <row r="1" ht="164" customHeight="1" spans="1:1">
      <c r="A1" s="84" t="s">
        <v>0</v>
      </c>
    </row>
    <row r="2" ht="133" customHeight="1" spans="1:1">
      <c r="A2" s="84" t="s">
        <v>1</v>
      </c>
    </row>
    <row r="3" ht="178" customHeight="1" spans="1:1">
      <c r="A3" s="84" t="s">
        <v>2</v>
      </c>
    </row>
    <row r="4" ht="148" customHeight="1" spans="1:1">
      <c r="A4" s="84" t="s">
        <v>3</v>
      </c>
    </row>
    <row r="5" ht="340" customHeight="1" spans="1:1">
      <c r="A5" s="84" t="s">
        <v>4</v>
      </c>
    </row>
    <row r="6" ht="289" customHeight="1" spans="1:1">
      <c r="A6" s="84" t="s">
        <v>5</v>
      </c>
    </row>
    <row r="7" ht="157" customHeight="1" spans="1:1">
      <c r="A7" s="85"/>
    </row>
  </sheetData>
  <pageMargins left="0.75" right="0.75" top="0.66875" bottom="0.590277777777778" header="0.5" footer="0.5"/>
  <pageSetup paperSize="9" orientation="portrait"/>
  <headerFooter/>
  <rowBreaks count="1" manualBreakCount="1">
    <brk id="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showZeros="0" view="pageBreakPreview" zoomScaleNormal="100" workbookViewId="0">
      <selection activeCell="H19" sqref="H19"/>
    </sheetView>
  </sheetViews>
  <sheetFormatPr defaultColWidth="9" defaultRowHeight="15.6" outlineLevelCol="7"/>
  <cols>
    <col min="1" max="1" width="7.125" customWidth="1"/>
    <col min="2" max="2" width="32.25" customWidth="1"/>
    <col min="3" max="3" width="6.625" customWidth="1"/>
    <col min="4" max="4" width="11.125" style="70" customWidth="1"/>
    <col min="5" max="5" width="12.125" style="14" customWidth="1"/>
    <col min="6" max="6" width="11.375" style="15" customWidth="1"/>
    <col min="7" max="7" width="11.625"/>
    <col min="8" max="8" width="10.625"/>
  </cols>
  <sheetData>
    <row r="1" ht="24.75" customHeight="1" spans="1:6">
      <c r="A1" s="16" t="s">
        <v>6</v>
      </c>
      <c r="B1" s="16"/>
      <c r="C1" s="16"/>
      <c r="D1" s="18"/>
      <c r="E1" s="18"/>
      <c r="F1" s="19"/>
    </row>
    <row r="2" ht="33" customHeight="1" spans="1:6">
      <c r="A2" s="20" t="s">
        <v>7</v>
      </c>
      <c r="B2" s="20"/>
      <c r="C2" s="20"/>
      <c r="D2" s="71"/>
      <c r="E2" s="22"/>
      <c r="F2" s="23"/>
    </row>
    <row r="3" ht="25.5" customHeight="1" spans="1:6">
      <c r="A3" s="24" t="s">
        <v>8</v>
      </c>
      <c r="B3" s="25" t="s">
        <v>9</v>
      </c>
      <c r="C3" s="25" t="s">
        <v>10</v>
      </c>
      <c r="D3" s="59" t="s">
        <v>11</v>
      </c>
      <c r="E3" s="27" t="s">
        <v>12</v>
      </c>
      <c r="F3" s="28" t="s">
        <v>13</v>
      </c>
    </row>
    <row r="4" ht="19.5" customHeight="1" spans="1:6">
      <c r="A4" s="72" t="s">
        <v>14</v>
      </c>
      <c r="B4" s="73"/>
      <c r="C4" s="73"/>
      <c r="D4" s="74"/>
      <c r="E4" s="74"/>
      <c r="F4" s="75"/>
    </row>
    <row r="5" ht="19.5" customHeight="1" spans="1:6">
      <c r="A5" s="25">
        <v>101</v>
      </c>
      <c r="B5" s="76" t="s">
        <v>15</v>
      </c>
      <c r="C5" s="25" t="s">
        <v>16</v>
      </c>
      <c r="D5" s="59"/>
      <c r="E5" s="27"/>
      <c r="F5" s="28"/>
    </row>
    <row r="6" ht="19.5" customHeight="1" spans="1:6">
      <c r="A6" s="24" t="s">
        <v>17</v>
      </c>
      <c r="B6" s="76" t="s">
        <v>18</v>
      </c>
      <c r="C6" s="25" t="s">
        <v>16</v>
      </c>
      <c r="D6" s="59"/>
      <c r="E6" s="27"/>
      <c r="F6" s="28"/>
    </row>
    <row r="7" ht="19.5" customHeight="1" spans="1:6">
      <c r="A7" s="24" t="s">
        <v>19</v>
      </c>
      <c r="B7" s="76" t="s">
        <v>20</v>
      </c>
      <c r="C7" s="25" t="s">
        <v>21</v>
      </c>
      <c r="D7" s="59"/>
      <c r="E7" s="27"/>
      <c r="F7" s="77"/>
    </row>
    <row r="8" ht="19.5" customHeight="1" spans="1:6">
      <c r="A8" s="24" t="s">
        <v>22</v>
      </c>
      <c r="B8" s="76" t="s">
        <v>23</v>
      </c>
      <c r="C8" s="25" t="s">
        <v>21</v>
      </c>
      <c r="D8" s="59"/>
      <c r="E8" s="27"/>
      <c r="F8" s="77"/>
    </row>
    <row r="9" ht="19.5" customHeight="1" spans="1:6">
      <c r="A9" s="25">
        <v>102</v>
      </c>
      <c r="B9" s="76" t="s">
        <v>24</v>
      </c>
      <c r="C9" s="25" t="s">
        <v>16</v>
      </c>
      <c r="D9" s="59"/>
      <c r="E9" s="27"/>
      <c r="F9" s="78"/>
    </row>
    <row r="10" ht="19.5" customHeight="1" spans="1:6">
      <c r="A10" s="24" t="s">
        <v>25</v>
      </c>
      <c r="B10" s="76" t="s">
        <v>26</v>
      </c>
      <c r="C10" s="25" t="s">
        <v>21</v>
      </c>
      <c r="D10" s="59"/>
      <c r="E10" s="27"/>
      <c r="F10" s="79"/>
    </row>
    <row r="11" ht="19.5" customHeight="1" spans="1:6">
      <c r="A11" s="24" t="s">
        <v>27</v>
      </c>
      <c r="B11" s="76" t="s">
        <v>28</v>
      </c>
      <c r="C11" s="25" t="s">
        <v>21</v>
      </c>
      <c r="D11" s="59"/>
      <c r="E11" s="27"/>
      <c r="F11" s="79"/>
    </row>
    <row r="12" ht="19.5" customHeight="1" spans="1:8">
      <c r="A12" s="24" t="s">
        <v>29</v>
      </c>
      <c r="B12" s="76" t="s">
        <v>30</v>
      </c>
      <c r="C12" s="25" t="s">
        <v>21</v>
      </c>
      <c r="D12" s="59"/>
      <c r="E12" s="27"/>
      <c r="F12" s="77"/>
      <c r="H12" s="80"/>
    </row>
    <row r="13" ht="19.5" customHeight="1" spans="1:6">
      <c r="A13" s="25">
        <v>103</v>
      </c>
      <c r="B13" s="76" t="s">
        <v>31</v>
      </c>
      <c r="C13" s="25" t="s">
        <v>16</v>
      </c>
      <c r="D13" s="50"/>
      <c r="E13" s="81"/>
      <c r="F13" s="78"/>
    </row>
    <row r="14" ht="31.5" customHeight="1" spans="1:6">
      <c r="A14" s="24" t="s">
        <v>32</v>
      </c>
      <c r="B14" s="76" t="s">
        <v>33</v>
      </c>
      <c r="C14" s="25" t="s">
        <v>21</v>
      </c>
      <c r="D14" s="59"/>
      <c r="E14" s="27"/>
      <c r="F14" s="79"/>
    </row>
    <row r="15" ht="19.5" customHeight="1" spans="1:6">
      <c r="A15" s="24" t="s">
        <v>34</v>
      </c>
      <c r="B15" s="76" t="s">
        <v>35</v>
      </c>
      <c r="C15" s="25" t="s">
        <v>21</v>
      </c>
      <c r="D15" s="59"/>
      <c r="E15" s="27"/>
      <c r="F15" s="79"/>
    </row>
    <row r="16" ht="19.5" customHeight="1" spans="1:6">
      <c r="A16" s="24" t="s">
        <v>36</v>
      </c>
      <c r="B16" s="76" t="s">
        <v>37</v>
      </c>
      <c r="C16" s="25" t="s">
        <v>21</v>
      </c>
      <c r="D16" s="59"/>
      <c r="E16" s="27"/>
      <c r="F16" s="79"/>
    </row>
    <row r="17" ht="19.5" customHeight="1" spans="1:6">
      <c r="A17" s="24" t="s">
        <v>38</v>
      </c>
      <c r="B17" s="76" t="s">
        <v>39</v>
      </c>
      <c r="C17" s="25" t="s">
        <v>21</v>
      </c>
      <c r="D17" s="59"/>
      <c r="E17" s="27"/>
      <c r="F17" s="79"/>
    </row>
    <row r="18" ht="19.5" customHeight="1" spans="1:6">
      <c r="A18" s="24" t="s">
        <v>40</v>
      </c>
      <c r="B18" s="76" t="s">
        <v>41</v>
      </c>
      <c r="C18" s="25" t="s">
        <v>21</v>
      </c>
      <c r="D18" s="59"/>
      <c r="E18" s="27"/>
      <c r="F18" s="79"/>
    </row>
    <row r="19" ht="19.5" customHeight="1" spans="1:6">
      <c r="A19" s="33" t="s">
        <v>42</v>
      </c>
      <c r="B19" s="34" t="s">
        <v>43</v>
      </c>
      <c r="C19" s="25"/>
      <c r="D19" s="82"/>
      <c r="E19" s="27"/>
      <c r="F19" s="78"/>
    </row>
    <row r="20" ht="19.5" customHeight="1" spans="1:6">
      <c r="A20" s="35" t="s">
        <v>19</v>
      </c>
      <c r="B20" s="34" t="s">
        <v>44</v>
      </c>
      <c r="C20" s="35" t="s">
        <v>45</v>
      </c>
      <c r="D20" s="36">
        <v>6</v>
      </c>
      <c r="E20" s="41"/>
      <c r="F20" s="78">
        <f>ROUND(D20*E20,2)</f>
        <v>0</v>
      </c>
    </row>
    <row r="21" ht="19.5" customHeight="1" spans="1:6">
      <c r="A21" s="35" t="s">
        <v>22</v>
      </c>
      <c r="B21" s="34" t="s">
        <v>46</v>
      </c>
      <c r="C21" s="35" t="s">
        <v>47</v>
      </c>
      <c r="D21" s="36">
        <v>150</v>
      </c>
      <c r="E21" s="41"/>
      <c r="F21" s="78">
        <f t="shared" ref="F21:F23" si="0">ROUND(D21*E21,2)</f>
        <v>0</v>
      </c>
    </row>
    <row r="22" ht="19.5" customHeight="1" spans="1:6">
      <c r="A22" s="33" t="s">
        <v>48</v>
      </c>
      <c r="B22" s="34" t="s">
        <v>49</v>
      </c>
      <c r="C22" s="35" t="s">
        <v>50</v>
      </c>
      <c r="D22" s="36">
        <v>600</v>
      </c>
      <c r="E22" s="41"/>
      <c r="F22" s="78">
        <f t="shared" si="0"/>
        <v>0</v>
      </c>
    </row>
    <row r="23" ht="19.5" customHeight="1" spans="1:6">
      <c r="A23" s="33" t="s">
        <v>51</v>
      </c>
      <c r="B23" s="34" t="s">
        <v>52</v>
      </c>
      <c r="C23" s="35" t="s">
        <v>47</v>
      </c>
      <c r="D23" s="36">
        <v>6</v>
      </c>
      <c r="E23" s="41"/>
      <c r="F23" s="78">
        <f t="shared" si="0"/>
        <v>0</v>
      </c>
    </row>
    <row r="24" ht="19.5" customHeight="1" spans="1:6">
      <c r="A24" s="25">
        <v>104</v>
      </c>
      <c r="B24" s="76" t="s">
        <v>53</v>
      </c>
      <c r="C24" s="25" t="s">
        <v>16</v>
      </c>
      <c r="D24" s="59"/>
      <c r="E24" s="27"/>
      <c r="F24" s="78"/>
    </row>
    <row r="25" ht="19.5" customHeight="1" spans="1:6">
      <c r="A25" s="24" t="s">
        <v>54</v>
      </c>
      <c r="B25" s="76" t="s">
        <v>53</v>
      </c>
      <c r="C25" s="25" t="s">
        <v>21</v>
      </c>
      <c r="D25" s="59"/>
      <c r="E25" s="27"/>
      <c r="F25" s="79"/>
    </row>
    <row r="26" ht="19.5" customHeight="1" spans="1:6">
      <c r="A26" s="25">
        <v>105</v>
      </c>
      <c r="B26" s="76" t="s">
        <v>55</v>
      </c>
      <c r="C26" s="25" t="s">
        <v>16</v>
      </c>
      <c r="D26" s="59"/>
      <c r="E26" s="27"/>
      <c r="F26" s="78"/>
    </row>
    <row r="27" ht="19.5" customHeight="1" spans="1:6">
      <c r="A27" s="35" t="s">
        <v>56</v>
      </c>
      <c r="B27" s="34" t="s">
        <v>57</v>
      </c>
      <c r="C27" s="35" t="s">
        <v>21</v>
      </c>
      <c r="D27" s="59"/>
      <c r="E27" s="27"/>
      <c r="F27" s="79"/>
    </row>
    <row r="28" ht="19.5" customHeight="1" spans="1:6">
      <c r="A28" s="35" t="s">
        <v>58</v>
      </c>
      <c r="B28" s="34" t="s">
        <v>59</v>
      </c>
      <c r="C28" s="35" t="s">
        <v>21</v>
      </c>
      <c r="D28" s="59"/>
      <c r="E28" s="27"/>
      <c r="F28" s="79"/>
    </row>
    <row r="29" ht="19.5" customHeight="1" spans="1:6">
      <c r="A29" s="25" t="s">
        <v>60</v>
      </c>
      <c r="B29" s="25"/>
      <c r="C29" s="25"/>
      <c r="D29" s="28">
        <f>SUM(F7:F28)</f>
        <v>0</v>
      </c>
      <c r="E29" s="28"/>
      <c r="F29" s="28" t="s">
        <v>61</v>
      </c>
    </row>
    <row r="30" ht="26.1" customHeight="1" spans="1:3">
      <c r="A30" s="62"/>
      <c r="B30" s="62"/>
      <c r="C30" s="62"/>
    </row>
    <row r="31" ht="26.1" customHeight="1"/>
    <row r="32"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26.1" customHeight="1"/>
    <row r="54" ht="26.1" customHeight="1"/>
    <row r="55" ht="26.1" customHeight="1"/>
    <row r="56" ht="26.1" customHeight="1"/>
    <row r="57" ht="26.1" customHeight="1"/>
    <row r="58" ht="26.1" customHeight="1"/>
    <row r="59" ht="26.1" customHeight="1"/>
    <row r="60" ht="26.1" customHeight="1"/>
    <row r="61" ht="26.1" customHeight="1"/>
    <row r="62" ht="26.1" customHeight="1"/>
    <row r="63" ht="26.1" customHeight="1"/>
    <row r="64" ht="26.1" customHeight="1"/>
    <row r="65" ht="26.1" customHeight="1"/>
    <row r="66" ht="26.1" customHeight="1"/>
    <row r="67" ht="26.1" customHeight="1"/>
    <row r="68" ht="26.1" customHeight="1"/>
    <row r="69" ht="26.1" customHeight="1"/>
    <row r="70" ht="26.1" customHeight="1"/>
    <row r="71" ht="26.1" customHeight="1"/>
    <row r="72" ht="26.1" customHeight="1"/>
    <row r="73" ht="26.1" customHeight="1"/>
    <row r="74" ht="26.1" customHeight="1"/>
    <row r="75" ht="26.1" customHeight="1"/>
    <row r="76" ht="26.1" customHeight="1"/>
    <row r="77" ht="26.1" customHeight="1"/>
    <row r="78" ht="26.1" customHeight="1"/>
    <row r="79" ht="26.1" customHeight="1"/>
  </sheetData>
  <sheetProtection algorithmName="SHA-512" hashValue="lspE7WBvdj6KigeK4XW3tN6DYXOuU/01s18DC/SOPlj9Ef7W/JvUHcjV0CIWzKVC+uvVB7rpbqGpPMQDCfHMPw==" saltValue="Zu7FQD/rnw6mrbmtv4wqWw==" spinCount="100000" sheet="1" objects="1"/>
  <protectedRanges>
    <protectedRange sqref="E20:E23" name="区域2"/>
    <protectedRange sqref="F7:F28" name="区域1"/>
  </protectedRanges>
  <mergeCells count="5">
    <mergeCell ref="A1:F1"/>
    <mergeCell ref="A2:F2"/>
    <mergeCell ref="A4:F4"/>
    <mergeCell ref="A29:C29"/>
    <mergeCell ref="D29:E29"/>
  </mergeCells>
  <dataValidations count="1">
    <dataValidation type="whole" operator="greaterThanOrEqual" allowBlank="1" showInputMessage="1" showErrorMessage="1" sqref="F9:F11 F13:F28">
      <formula1>0</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2"/>
  <sheetViews>
    <sheetView showZeros="0" view="pageBreakPreview" zoomScaleNormal="100" workbookViewId="0">
      <pane xSplit="6" ySplit="2" topLeftCell="G81" activePane="bottomRight" state="frozenSplit"/>
      <selection/>
      <selection pane="topRight"/>
      <selection pane="bottomLeft"/>
      <selection pane="bottomRight" activeCell="B17" sqref="B17"/>
    </sheetView>
  </sheetViews>
  <sheetFormatPr defaultColWidth="9" defaultRowHeight="15.6" outlineLevelCol="5"/>
  <cols>
    <col min="1" max="1" width="7.125" customWidth="1"/>
    <col min="2" max="2" width="32.25" customWidth="1"/>
    <col min="3" max="3" width="6.625" customWidth="1"/>
    <col min="4" max="4" width="11.125" style="13" customWidth="1"/>
    <col min="5" max="5" width="12.625" style="14" customWidth="1"/>
    <col min="6" max="6" width="11.375" style="15" customWidth="1"/>
    <col min="7" max="7" width="11.625"/>
    <col min="8" max="8" width="10.625"/>
  </cols>
  <sheetData>
    <row r="1" ht="24.75" customHeight="1" spans="1:6">
      <c r="A1" s="16" t="s">
        <v>6</v>
      </c>
      <c r="B1" s="16"/>
      <c r="C1" s="16"/>
      <c r="D1" s="17"/>
      <c r="E1" s="18"/>
      <c r="F1" s="19"/>
    </row>
    <row r="2" ht="33" customHeight="1" spans="1:6">
      <c r="A2" s="20" t="s">
        <v>62</v>
      </c>
      <c r="B2" s="20"/>
      <c r="C2" s="20"/>
      <c r="D2" s="21"/>
      <c r="E2" s="22"/>
      <c r="F2" s="23"/>
    </row>
    <row r="3" ht="25.5" customHeight="1" spans="1:6">
      <c r="A3" s="24" t="s">
        <v>8</v>
      </c>
      <c r="B3" s="25" t="s">
        <v>9</v>
      </c>
      <c r="C3" s="25" t="s">
        <v>10</v>
      </c>
      <c r="D3" s="26" t="s">
        <v>11</v>
      </c>
      <c r="E3" s="27" t="s">
        <v>12</v>
      </c>
      <c r="F3" s="28" t="s">
        <v>13</v>
      </c>
    </row>
    <row r="4" ht="25.5" customHeight="1" spans="1:6">
      <c r="A4" s="29" t="s">
        <v>63</v>
      </c>
      <c r="B4" s="29"/>
      <c r="C4" s="29"/>
      <c r="D4" s="30"/>
      <c r="E4" s="31"/>
      <c r="F4" s="32"/>
    </row>
    <row r="5" ht="22.5" customHeight="1" spans="1:6">
      <c r="A5" s="33" t="s">
        <v>64</v>
      </c>
      <c r="B5" s="34" t="s">
        <v>65</v>
      </c>
      <c r="C5" s="35" t="s">
        <v>16</v>
      </c>
      <c r="D5" s="36"/>
      <c r="E5" s="27"/>
      <c r="F5" s="28"/>
    </row>
    <row r="6" ht="22.5" customHeight="1" spans="1:6">
      <c r="A6" s="33" t="s">
        <v>66</v>
      </c>
      <c r="B6" s="34" t="s">
        <v>67</v>
      </c>
      <c r="C6" s="35" t="s">
        <v>16</v>
      </c>
      <c r="D6" s="36"/>
      <c r="E6" s="39"/>
      <c r="F6" s="28">
        <f t="shared" ref="F6" si="0">ROUND(D6*E6,0)</f>
        <v>0</v>
      </c>
    </row>
    <row r="7" ht="22.5" customHeight="1" spans="1:6">
      <c r="A7" s="33" t="s">
        <v>22</v>
      </c>
      <c r="B7" s="40" t="s">
        <v>68</v>
      </c>
      <c r="C7" s="25" t="s">
        <v>69</v>
      </c>
      <c r="D7" s="36">
        <v>5.78</v>
      </c>
      <c r="E7" s="38"/>
      <c r="F7" s="28">
        <f>ROUND(D7*E7,2)</f>
        <v>0</v>
      </c>
    </row>
    <row r="8" ht="22.5" customHeight="1" spans="1:6">
      <c r="A8" s="24" t="s">
        <v>48</v>
      </c>
      <c r="B8" s="40" t="s">
        <v>70</v>
      </c>
      <c r="C8" s="25" t="s">
        <v>69</v>
      </c>
      <c r="D8" s="36">
        <v>23.52</v>
      </c>
      <c r="E8" s="38"/>
      <c r="F8" s="28">
        <f t="shared" ref="F8:F17" si="1">ROUND(D8*E8,2)</f>
        <v>0</v>
      </c>
    </row>
    <row r="9" ht="22.5" customHeight="1" spans="1:6">
      <c r="A9" s="24" t="s">
        <v>51</v>
      </c>
      <c r="B9" s="40" t="s">
        <v>71</v>
      </c>
      <c r="C9" s="25" t="s">
        <v>69</v>
      </c>
      <c r="D9" s="36">
        <v>94.16</v>
      </c>
      <c r="E9" s="38"/>
      <c r="F9" s="28">
        <f t="shared" si="1"/>
        <v>0</v>
      </c>
    </row>
    <row r="10" ht="22.5" customHeight="1" spans="1:6">
      <c r="A10" s="33" t="s">
        <v>72</v>
      </c>
      <c r="B10" s="34" t="s">
        <v>73</v>
      </c>
      <c r="C10" s="35"/>
      <c r="D10" s="36"/>
      <c r="E10" s="39"/>
      <c r="F10" s="28">
        <f t="shared" si="1"/>
        <v>0</v>
      </c>
    </row>
    <row r="11" ht="22.5" customHeight="1" spans="1:6">
      <c r="A11" s="33" t="s">
        <v>22</v>
      </c>
      <c r="B11" s="34" t="s">
        <v>74</v>
      </c>
      <c r="C11" s="35" t="s">
        <v>69</v>
      </c>
      <c r="D11" s="36">
        <v>140</v>
      </c>
      <c r="E11" s="41"/>
      <c r="F11" s="28">
        <f t="shared" si="1"/>
        <v>0</v>
      </c>
    </row>
    <row r="12" ht="22.5" customHeight="1" spans="1:6">
      <c r="A12" s="33" t="s">
        <v>75</v>
      </c>
      <c r="B12" s="34" t="s">
        <v>76</v>
      </c>
      <c r="C12" s="35"/>
      <c r="D12" s="36"/>
      <c r="E12" s="39"/>
      <c r="F12" s="28">
        <f t="shared" si="1"/>
        <v>0</v>
      </c>
    </row>
    <row r="13" ht="24" customHeight="1" spans="1:6">
      <c r="A13" s="33" t="s">
        <v>77</v>
      </c>
      <c r="B13" s="34" t="s">
        <v>78</v>
      </c>
      <c r="C13" s="35" t="s">
        <v>79</v>
      </c>
      <c r="D13" s="36">
        <v>1</v>
      </c>
      <c r="E13" s="38"/>
      <c r="F13" s="28">
        <f t="shared" si="1"/>
        <v>0</v>
      </c>
    </row>
    <row r="14" ht="22.5" customHeight="1" spans="1:6">
      <c r="A14" s="33" t="s">
        <v>80</v>
      </c>
      <c r="B14" s="34" t="s">
        <v>81</v>
      </c>
      <c r="C14" s="35" t="s">
        <v>16</v>
      </c>
      <c r="D14" s="36"/>
      <c r="E14" s="27"/>
      <c r="F14" s="28">
        <f t="shared" si="1"/>
        <v>0</v>
      </c>
    </row>
    <row r="15" ht="22.5" customHeight="1" spans="1:6">
      <c r="A15" s="33" t="s">
        <v>82</v>
      </c>
      <c r="B15" s="34" t="s">
        <v>83</v>
      </c>
      <c r="C15" s="35" t="s">
        <v>16</v>
      </c>
      <c r="D15" s="36"/>
      <c r="E15" s="39"/>
      <c r="F15" s="28">
        <f t="shared" si="1"/>
        <v>0</v>
      </c>
    </row>
    <row r="16" ht="22.5" customHeight="1" spans="1:6">
      <c r="A16" s="33" t="s">
        <v>84</v>
      </c>
      <c r="B16" s="34" t="s">
        <v>85</v>
      </c>
      <c r="C16" s="35"/>
      <c r="D16" s="36"/>
      <c r="E16" s="27"/>
      <c r="F16" s="28">
        <f t="shared" si="1"/>
        <v>0</v>
      </c>
    </row>
    <row r="17" ht="22.5" customHeight="1" spans="1:6">
      <c r="A17" s="33" t="s">
        <v>86</v>
      </c>
      <c r="B17" s="34" t="s">
        <v>87</v>
      </c>
      <c r="C17" s="35" t="s">
        <v>69</v>
      </c>
      <c r="D17" s="36">
        <f>270+34.65</f>
        <v>304.65</v>
      </c>
      <c r="E17" s="38"/>
      <c r="F17" s="28">
        <f t="shared" si="1"/>
        <v>0</v>
      </c>
    </row>
    <row r="18" ht="22.5" customHeight="1" spans="1:6">
      <c r="A18" s="25" t="s">
        <v>88</v>
      </c>
      <c r="B18" s="25"/>
      <c r="C18" s="25"/>
      <c r="D18" s="42">
        <f>SUM(F6:F17)</f>
        <v>0</v>
      </c>
      <c r="E18" s="43"/>
      <c r="F18" s="28" t="s">
        <v>61</v>
      </c>
    </row>
    <row r="19" ht="25.5" customHeight="1" spans="1:6">
      <c r="A19" s="29" t="s">
        <v>89</v>
      </c>
      <c r="B19" s="29"/>
      <c r="C19" s="29"/>
      <c r="D19" s="30"/>
      <c r="E19" s="31"/>
      <c r="F19" s="32"/>
    </row>
    <row r="20" ht="22.5" customHeight="1" spans="1:6">
      <c r="A20" s="33" t="s">
        <v>90</v>
      </c>
      <c r="B20" s="34" t="s">
        <v>91</v>
      </c>
      <c r="C20" s="35" t="s">
        <v>16</v>
      </c>
      <c r="D20" s="36"/>
      <c r="E20" s="27"/>
      <c r="F20" s="28"/>
    </row>
    <row r="21" ht="22.5" customHeight="1" spans="1:6">
      <c r="A21" s="33" t="s">
        <v>92</v>
      </c>
      <c r="B21" s="34" t="s">
        <v>93</v>
      </c>
      <c r="C21" s="35" t="s">
        <v>16</v>
      </c>
      <c r="D21" s="36"/>
      <c r="E21" s="27"/>
      <c r="F21" s="28"/>
    </row>
    <row r="22" ht="22.5" customHeight="1" spans="1:6">
      <c r="A22" s="33" t="s">
        <v>22</v>
      </c>
      <c r="B22" s="34" t="s">
        <v>94</v>
      </c>
      <c r="C22" s="35" t="s">
        <v>95</v>
      </c>
      <c r="D22" s="36">
        <v>159</v>
      </c>
      <c r="E22" s="38"/>
      <c r="F22" s="28">
        <f>ROUND(D22*E22,2)</f>
        <v>0</v>
      </c>
    </row>
    <row r="23" ht="22.5" customHeight="1" spans="1:6">
      <c r="A23" s="25">
        <v>304</v>
      </c>
      <c r="B23" s="40" t="s">
        <v>96</v>
      </c>
      <c r="C23" s="35"/>
      <c r="D23" s="36"/>
      <c r="E23" s="39"/>
      <c r="F23" s="28">
        <f t="shared" ref="F23:F43" si="2">ROUND(D23*E23,2)</f>
        <v>0</v>
      </c>
    </row>
    <row r="24" ht="22.5" customHeight="1" spans="1:6">
      <c r="A24" s="24" t="s">
        <v>97</v>
      </c>
      <c r="B24" s="40" t="s">
        <v>98</v>
      </c>
      <c r="C24" s="35"/>
      <c r="D24" s="36"/>
      <c r="E24" s="39"/>
      <c r="F24" s="28">
        <f t="shared" si="2"/>
        <v>0</v>
      </c>
    </row>
    <row r="25" ht="22.5" customHeight="1" spans="1:6">
      <c r="A25" s="24" t="s">
        <v>22</v>
      </c>
      <c r="B25" s="40" t="s">
        <v>99</v>
      </c>
      <c r="C25" s="35"/>
      <c r="D25" s="36"/>
      <c r="E25" s="27"/>
      <c r="F25" s="28">
        <f t="shared" si="2"/>
        <v>0</v>
      </c>
    </row>
    <row r="26" ht="22.5" customHeight="1" spans="1:6">
      <c r="A26" s="24" t="s">
        <v>100</v>
      </c>
      <c r="B26" s="40" t="s">
        <v>94</v>
      </c>
      <c r="C26" s="25" t="s">
        <v>95</v>
      </c>
      <c r="D26" s="36">
        <v>159</v>
      </c>
      <c r="E26" s="41"/>
      <c r="F26" s="28">
        <f t="shared" si="2"/>
        <v>0</v>
      </c>
    </row>
    <row r="27" ht="22.5" customHeight="1" spans="1:6">
      <c r="A27" s="24" t="s">
        <v>101</v>
      </c>
      <c r="B27" s="40" t="s">
        <v>102</v>
      </c>
      <c r="C27" s="25" t="s">
        <v>16</v>
      </c>
      <c r="D27" s="36"/>
      <c r="E27" s="27"/>
      <c r="F27" s="28">
        <f t="shared" si="2"/>
        <v>0</v>
      </c>
    </row>
    <row r="28" ht="22.5" customHeight="1" spans="1:6">
      <c r="A28" s="24" t="s">
        <v>22</v>
      </c>
      <c r="B28" s="40" t="s">
        <v>103</v>
      </c>
      <c r="C28" s="25" t="s">
        <v>16</v>
      </c>
      <c r="D28" s="36"/>
      <c r="E28" s="39"/>
      <c r="F28" s="28">
        <f t="shared" si="2"/>
        <v>0</v>
      </c>
    </row>
    <row r="29" ht="22.5" customHeight="1" spans="1:6">
      <c r="A29" s="24" t="s">
        <v>100</v>
      </c>
      <c r="B29" s="40" t="s">
        <v>94</v>
      </c>
      <c r="C29" s="25" t="s">
        <v>95</v>
      </c>
      <c r="D29" s="36">
        <v>152</v>
      </c>
      <c r="E29" s="38"/>
      <c r="F29" s="28">
        <f t="shared" si="2"/>
        <v>0</v>
      </c>
    </row>
    <row r="30" ht="22.5" customHeight="1" spans="1:6">
      <c r="A30" s="33" t="s">
        <v>104</v>
      </c>
      <c r="B30" s="34" t="s">
        <v>105</v>
      </c>
      <c r="C30" s="35"/>
      <c r="D30" s="36"/>
      <c r="E30" s="39"/>
      <c r="F30" s="28">
        <f t="shared" si="2"/>
        <v>0</v>
      </c>
    </row>
    <row r="31" ht="22.5" customHeight="1" spans="1:6">
      <c r="A31" s="24" t="s">
        <v>106</v>
      </c>
      <c r="B31" s="40" t="s">
        <v>107</v>
      </c>
      <c r="C31" s="25" t="s">
        <v>16</v>
      </c>
      <c r="D31" s="36"/>
      <c r="E31" s="39"/>
      <c r="F31" s="28">
        <f t="shared" si="2"/>
        <v>0</v>
      </c>
    </row>
    <row r="32" ht="22.5" customHeight="1" spans="1:6">
      <c r="A32" s="24" t="s">
        <v>22</v>
      </c>
      <c r="B32" s="40" t="s">
        <v>108</v>
      </c>
      <c r="C32" s="25" t="s">
        <v>95</v>
      </c>
      <c r="D32" s="36">
        <v>152</v>
      </c>
      <c r="E32" s="41"/>
      <c r="F32" s="28">
        <f t="shared" si="2"/>
        <v>0</v>
      </c>
    </row>
    <row r="33" ht="22.5" customHeight="1" spans="1:6">
      <c r="A33" s="33" t="s">
        <v>109</v>
      </c>
      <c r="B33" s="34" t="s">
        <v>110</v>
      </c>
      <c r="C33" s="35"/>
      <c r="D33" s="36"/>
      <c r="E33" s="27"/>
      <c r="F33" s="28">
        <f t="shared" si="2"/>
        <v>0</v>
      </c>
    </row>
    <row r="34" ht="22.5" customHeight="1" spans="1:6">
      <c r="A34" s="33" t="s">
        <v>22</v>
      </c>
      <c r="B34" s="34" t="s">
        <v>111</v>
      </c>
      <c r="C34" s="35" t="s">
        <v>95</v>
      </c>
      <c r="D34" s="36">
        <v>142</v>
      </c>
      <c r="E34" s="38"/>
      <c r="F34" s="28">
        <f t="shared" si="2"/>
        <v>0</v>
      </c>
    </row>
    <row r="35" ht="22.5" customHeight="1" spans="1:6">
      <c r="A35" s="25">
        <v>309</v>
      </c>
      <c r="B35" s="40" t="s">
        <v>112</v>
      </c>
      <c r="C35" s="35"/>
      <c r="D35" s="36"/>
      <c r="E35" s="37"/>
      <c r="F35" s="28">
        <f t="shared" si="2"/>
        <v>0</v>
      </c>
    </row>
    <row r="36" ht="22.5" customHeight="1" spans="1:6">
      <c r="A36" s="24" t="s">
        <v>113</v>
      </c>
      <c r="B36" s="40" t="s">
        <v>114</v>
      </c>
      <c r="C36" s="25" t="s">
        <v>16</v>
      </c>
      <c r="D36" s="36"/>
      <c r="E36" s="37"/>
      <c r="F36" s="28">
        <f t="shared" si="2"/>
        <v>0</v>
      </c>
    </row>
    <row r="37" ht="22.5" customHeight="1" spans="1:6">
      <c r="A37" s="33" t="s">
        <v>48</v>
      </c>
      <c r="B37" s="40" t="s">
        <v>115</v>
      </c>
      <c r="C37" s="25" t="s">
        <v>95</v>
      </c>
      <c r="D37" s="36">
        <v>142</v>
      </c>
      <c r="E37" s="38"/>
      <c r="F37" s="28">
        <f t="shared" si="2"/>
        <v>0</v>
      </c>
    </row>
    <row r="38" ht="22.5" customHeight="1" spans="1:6">
      <c r="A38" s="24" t="s">
        <v>116</v>
      </c>
      <c r="B38" s="40" t="s">
        <v>117</v>
      </c>
      <c r="C38" s="25" t="s">
        <v>16</v>
      </c>
      <c r="D38" s="36"/>
      <c r="E38" s="37"/>
      <c r="F38" s="28">
        <f t="shared" si="2"/>
        <v>0</v>
      </c>
    </row>
    <row r="39" ht="22.5" customHeight="1" spans="1:6">
      <c r="A39" s="33" t="s">
        <v>48</v>
      </c>
      <c r="B39" s="40" t="s">
        <v>118</v>
      </c>
      <c r="C39" s="25" t="s">
        <v>95</v>
      </c>
      <c r="D39" s="36">
        <v>142</v>
      </c>
      <c r="E39" s="38"/>
      <c r="F39" s="28">
        <f t="shared" si="2"/>
        <v>0</v>
      </c>
    </row>
    <row r="40" ht="33.95" customHeight="1" spans="1:6">
      <c r="A40" s="33" t="s">
        <v>119</v>
      </c>
      <c r="B40" s="34" t="s">
        <v>120</v>
      </c>
      <c r="C40" s="35" t="s">
        <v>16</v>
      </c>
      <c r="D40" s="36"/>
      <c r="E40" s="39"/>
      <c r="F40" s="28">
        <f t="shared" si="2"/>
        <v>0</v>
      </c>
    </row>
    <row r="41" ht="22.5" customHeight="1" spans="1:6">
      <c r="A41" s="33" t="s">
        <v>121</v>
      </c>
      <c r="B41" s="34" t="s">
        <v>122</v>
      </c>
      <c r="C41" s="35"/>
      <c r="D41" s="36"/>
      <c r="E41" s="27"/>
      <c r="F41" s="28">
        <f t="shared" si="2"/>
        <v>0</v>
      </c>
    </row>
    <row r="42" ht="22.5" customHeight="1" spans="1:6">
      <c r="A42" s="24" t="s">
        <v>19</v>
      </c>
      <c r="B42" s="40" t="s">
        <v>123</v>
      </c>
      <c r="C42" s="25" t="s">
        <v>69</v>
      </c>
      <c r="D42" s="36">
        <v>4.75</v>
      </c>
      <c r="E42" s="41"/>
      <c r="F42" s="28">
        <f t="shared" si="2"/>
        <v>0</v>
      </c>
    </row>
    <row r="43" ht="22.5" customHeight="1" spans="1:6">
      <c r="A43" s="33" t="s">
        <v>22</v>
      </c>
      <c r="B43" s="44" t="s">
        <v>124</v>
      </c>
      <c r="C43" s="25" t="s">
        <v>69</v>
      </c>
      <c r="D43" s="36">
        <v>52</v>
      </c>
      <c r="E43" s="41"/>
      <c r="F43" s="28">
        <f t="shared" si="2"/>
        <v>0</v>
      </c>
    </row>
    <row r="44" ht="22.5" customHeight="1" spans="1:6">
      <c r="A44" s="25" t="s">
        <v>125</v>
      </c>
      <c r="B44" s="25"/>
      <c r="C44" s="25"/>
      <c r="D44" s="42">
        <f>SUM(F22:F43)</f>
        <v>0</v>
      </c>
      <c r="E44" s="43"/>
      <c r="F44" s="28" t="s">
        <v>61</v>
      </c>
    </row>
    <row r="45" ht="22.5" customHeight="1" spans="1:6">
      <c r="A45" s="29" t="s">
        <v>126</v>
      </c>
      <c r="B45" s="29"/>
      <c r="C45" s="29"/>
      <c r="D45" s="30"/>
      <c r="E45" s="31"/>
      <c r="F45" s="32"/>
    </row>
    <row r="46" ht="22.5" customHeight="1" spans="1:6">
      <c r="A46" s="33">
        <v>403</v>
      </c>
      <c r="B46" s="34" t="s">
        <v>127</v>
      </c>
      <c r="C46" s="35"/>
      <c r="D46" s="36"/>
      <c r="E46" s="39"/>
      <c r="F46" s="28"/>
    </row>
    <row r="47" ht="22.5" customHeight="1" spans="1:6">
      <c r="A47" s="33" t="s">
        <v>128</v>
      </c>
      <c r="B47" s="34" t="s">
        <v>129</v>
      </c>
      <c r="C47" s="35"/>
      <c r="D47" s="36"/>
      <c r="E47" s="39"/>
      <c r="F47" s="28"/>
    </row>
    <row r="48" ht="22.5" customHeight="1" spans="1:6">
      <c r="A48" s="33" t="s">
        <v>19</v>
      </c>
      <c r="B48" s="34" t="s">
        <v>130</v>
      </c>
      <c r="C48" s="35" t="s">
        <v>131</v>
      </c>
      <c r="D48" s="36">
        <f>1061.18+1406.95</f>
        <v>2468.13</v>
      </c>
      <c r="E48" s="41"/>
      <c r="F48" s="28">
        <f>ROUND(D48*E48,2)</f>
        <v>0</v>
      </c>
    </row>
    <row r="49" ht="22.5" customHeight="1" spans="1:6">
      <c r="A49" s="33" t="s">
        <v>22</v>
      </c>
      <c r="B49" s="34" t="s">
        <v>132</v>
      </c>
      <c r="C49" s="35" t="s">
        <v>131</v>
      </c>
      <c r="D49" s="36">
        <f>7098.18+67.78+9286.66+84.72</f>
        <v>16537.34</v>
      </c>
      <c r="E49" s="38"/>
      <c r="F49" s="28">
        <f t="shared" ref="F49:F105" si="3">ROUND(D49*E49,2)</f>
        <v>0</v>
      </c>
    </row>
    <row r="50" ht="22.5" customHeight="1" spans="1:6">
      <c r="A50" s="33" t="s">
        <v>133</v>
      </c>
      <c r="B50" s="34" t="s">
        <v>134</v>
      </c>
      <c r="C50" s="35"/>
      <c r="D50" s="36"/>
      <c r="E50" s="39"/>
      <c r="F50" s="28">
        <f t="shared" si="3"/>
        <v>0</v>
      </c>
    </row>
    <row r="51" ht="22.5" customHeight="1" spans="1:6">
      <c r="A51" s="33" t="s">
        <v>19</v>
      </c>
      <c r="B51" s="34" t="s">
        <v>130</v>
      </c>
      <c r="C51" s="35" t="s">
        <v>131</v>
      </c>
      <c r="D51" s="36">
        <f>1216.3+190.46+1645.75</f>
        <v>3052.51</v>
      </c>
      <c r="E51" s="41"/>
      <c r="F51" s="28">
        <f t="shared" si="3"/>
        <v>0</v>
      </c>
    </row>
    <row r="52" ht="22.5" customHeight="1" spans="1:6">
      <c r="A52" s="33" t="s">
        <v>22</v>
      </c>
      <c r="B52" s="34" t="s">
        <v>132</v>
      </c>
      <c r="C52" s="35" t="s">
        <v>131</v>
      </c>
      <c r="D52" s="36">
        <f>3707.32+368.87+1475.47+4553.33+464.82+659.76+665.92</f>
        <v>11895.49</v>
      </c>
      <c r="E52" s="38"/>
      <c r="F52" s="28">
        <f t="shared" si="3"/>
        <v>0</v>
      </c>
    </row>
    <row r="53" ht="22.5" customHeight="1" spans="1:6">
      <c r="A53" s="33" t="s">
        <v>135</v>
      </c>
      <c r="B53" s="34" t="s">
        <v>136</v>
      </c>
      <c r="C53" s="35"/>
      <c r="D53" s="36"/>
      <c r="E53" s="39"/>
      <c r="F53" s="28">
        <f t="shared" si="3"/>
        <v>0</v>
      </c>
    </row>
    <row r="54" ht="22.5" customHeight="1" spans="1:6">
      <c r="A54" s="33" t="s">
        <v>19</v>
      </c>
      <c r="B54" s="34" t="s">
        <v>130</v>
      </c>
      <c r="C54" s="35" t="s">
        <v>131</v>
      </c>
      <c r="D54" s="36">
        <f>147+2576</f>
        <v>2723</v>
      </c>
      <c r="E54" s="38"/>
      <c r="F54" s="28">
        <f t="shared" si="3"/>
        <v>0</v>
      </c>
    </row>
    <row r="55" ht="22.5" customHeight="1" spans="1:6">
      <c r="A55" s="33" t="s">
        <v>22</v>
      </c>
      <c r="B55" s="34" t="s">
        <v>132</v>
      </c>
      <c r="C55" s="35" t="s">
        <v>131</v>
      </c>
      <c r="D55" s="36">
        <f>4266+2896+1234+9813.8+1395.98+1265.05+1161.56+6308.6</f>
        <v>28340.99</v>
      </c>
      <c r="E55" s="41"/>
      <c r="F55" s="28">
        <f t="shared" si="3"/>
        <v>0</v>
      </c>
    </row>
    <row r="56" ht="22.5" customHeight="1" spans="1:6">
      <c r="A56" s="33" t="s">
        <v>137</v>
      </c>
      <c r="B56" s="34" t="s">
        <v>138</v>
      </c>
      <c r="C56" s="35"/>
      <c r="D56" s="36"/>
      <c r="E56" s="39"/>
      <c r="F56" s="28">
        <f t="shared" si="3"/>
        <v>0</v>
      </c>
    </row>
    <row r="57" ht="22.5" customHeight="1" spans="1:6">
      <c r="A57" s="33" t="s">
        <v>19</v>
      </c>
      <c r="B57" s="34" t="s">
        <v>130</v>
      </c>
      <c r="C57" s="35" t="s">
        <v>131</v>
      </c>
      <c r="D57" s="45">
        <f>347.9+34.75+26.96</f>
        <v>409.61</v>
      </c>
      <c r="E57" s="38"/>
      <c r="F57" s="28">
        <f t="shared" si="3"/>
        <v>0</v>
      </c>
    </row>
    <row r="58" ht="22.5" customHeight="1" spans="1:6">
      <c r="A58" s="33" t="s">
        <v>22</v>
      </c>
      <c r="B58" s="34" t="s">
        <v>132</v>
      </c>
      <c r="C58" s="35" t="s">
        <v>131</v>
      </c>
      <c r="D58" s="46">
        <f>873.6+120+632.3+265.4+246.48+688.58+348.5+1987.68+1506.58+237.64+139.3+18.5+648.1+1220.8+152.2+856.49+229.47</f>
        <v>10171.62</v>
      </c>
      <c r="E58" s="41"/>
      <c r="F58" s="28">
        <f t="shared" si="3"/>
        <v>0</v>
      </c>
    </row>
    <row r="59" ht="22.5" customHeight="1" spans="1:6">
      <c r="A59" s="33" t="s">
        <v>48</v>
      </c>
      <c r="B59" s="34" t="s">
        <v>139</v>
      </c>
      <c r="C59" s="35" t="s">
        <v>131</v>
      </c>
      <c r="D59" s="36">
        <f>181.72+684+1158.66+271.2</f>
        <v>2295.58</v>
      </c>
      <c r="E59" s="38"/>
      <c r="F59" s="28">
        <f t="shared" si="3"/>
        <v>0</v>
      </c>
    </row>
    <row r="60" ht="22.5" customHeight="1" spans="1:6">
      <c r="A60" s="33" t="s">
        <v>140</v>
      </c>
      <c r="B60" s="34" t="s">
        <v>141</v>
      </c>
      <c r="C60" s="35"/>
      <c r="D60" s="36"/>
      <c r="E60" s="39"/>
      <c r="F60" s="28">
        <f t="shared" si="3"/>
        <v>0</v>
      </c>
    </row>
    <row r="61" ht="22.5" customHeight="1" spans="1:6">
      <c r="A61" s="33" t="s">
        <v>142</v>
      </c>
      <c r="B61" s="47" t="s">
        <v>143</v>
      </c>
      <c r="C61" s="35" t="s">
        <v>69</v>
      </c>
      <c r="D61" s="36">
        <v>58.2</v>
      </c>
      <c r="E61" s="38"/>
      <c r="F61" s="28">
        <f t="shared" si="3"/>
        <v>0</v>
      </c>
    </row>
    <row r="62" ht="22.5" customHeight="1" spans="1:6">
      <c r="A62" s="33" t="s">
        <v>144</v>
      </c>
      <c r="B62" s="47" t="s">
        <v>145</v>
      </c>
      <c r="C62" s="35" t="s">
        <v>69</v>
      </c>
      <c r="D62" s="36">
        <v>120</v>
      </c>
      <c r="E62" s="38"/>
      <c r="F62" s="28">
        <f t="shared" si="3"/>
        <v>0</v>
      </c>
    </row>
    <row r="63" ht="22.5" customHeight="1" spans="1:6">
      <c r="A63" s="48" t="s">
        <v>146</v>
      </c>
      <c r="B63" s="49" t="s">
        <v>147</v>
      </c>
      <c r="C63" s="50" t="s">
        <v>16</v>
      </c>
      <c r="D63" s="46"/>
      <c r="E63" s="39"/>
      <c r="F63" s="28">
        <f t="shared" si="3"/>
        <v>0</v>
      </c>
    </row>
    <row r="64" ht="22.5" customHeight="1" spans="1:6">
      <c r="A64" s="48" t="s">
        <v>148</v>
      </c>
      <c r="B64" s="49" t="s">
        <v>147</v>
      </c>
      <c r="C64" s="50" t="s">
        <v>16</v>
      </c>
      <c r="D64" s="46"/>
      <c r="E64" s="39"/>
      <c r="F64" s="28">
        <f t="shared" si="3"/>
        <v>0</v>
      </c>
    </row>
    <row r="65" ht="22.5" customHeight="1" spans="1:6">
      <c r="A65" s="48" t="s">
        <v>19</v>
      </c>
      <c r="B65" s="49" t="s">
        <v>149</v>
      </c>
      <c r="C65" s="51"/>
      <c r="D65" s="46"/>
      <c r="E65" s="39"/>
      <c r="F65" s="28">
        <f t="shared" si="3"/>
        <v>0</v>
      </c>
    </row>
    <row r="66" ht="22.5" customHeight="1" spans="1:6">
      <c r="A66" s="48" t="s">
        <v>150</v>
      </c>
      <c r="B66" s="52" t="s">
        <v>151</v>
      </c>
      <c r="C66" s="50" t="s">
        <v>50</v>
      </c>
      <c r="D66" s="46">
        <v>180</v>
      </c>
      <c r="E66" s="41"/>
      <c r="F66" s="28">
        <f t="shared" si="3"/>
        <v>0</v>
      </c>
    </row>
    <row r="67" ht="21" customHeight="1" spans="1:6">
      <c r="A67" s="33" t="s">
        <v>152</v>
      </c>
      <c r="B67" s="34" t="s">
        <v>153</v>
      </c>
      <c r="C67" s="35" t="s">
        <v>16</v>
      </c>
      <c r="D67" s="36"/>
      <c r="E67" s="27"/>
      <c r="F67" s="28">
        <f t="shared" si="3"/>
        <v>0</v>
      </c>
    </row>
    <row r="68" ht="22.5" customHeight="1" spans="1:6">
      <c r="A68" s="33" t="s">
        <v>154</v>
      </c>
      <c r="B68" s="34" t="s">
        <v>155</v>
      </c>
      <c r="C68" s="35" t="s">
        <v>16</v>
      </c>
      <c r="D68" s="36"/>
      <c r="E68" s="27"/>
      <c r="F68" s="28">
        <f t="shared" si="3"/>
        <v>0</v>
      </c>
    </row>
    <row r="69" ht="22.5" customHeight="1" spans="1:6">
      <c r="A69" s="33" t="s">
        <v>22</v>
      </c>
      <c r="B69" s="34" t="s">
        <v>156</v>
      </c>
      <c r="C69" s="35"/>
      <c r="D69" s="36"/>
      <c r="E69" s="27"/>
      <c r="F69" s="28">
        <f t="shared" si="3"/>
        <v>0</v>
      </c>
    </row>
    <row r="70" ht="22.5" customHeight="1" spans="1:6">
      <c r="A70" s="33" t="s">
        <v>100</v>
      </c>
      <c r="B70" s="34" t="s">
        <v>157</v>
      </c>
      <c r="C70" s="35" t="s">
        <v>69</v>
      </c>
      <c r="D70" s="36">
        <v>4.97</v>
      </c>
      <c r="E70" s="38"/>
      <c r="F70" s="28">
        <f t="shared" si="3"/>
        <v>0</v>
      </c>
    </row>
    <row r="71" ht="22.5" customHeight="1" spans="1:6">
      <c r="A71" s="33" t="s">
        <v>48</v>
      </c>
      <c r="B71" s="34" t="s">
        <v>158</v>
      </c>
      <c r="C71" s="35"/>
      <c r="D71" s="36"/>
      <c r="E71" s="39"/>
      <c r="F71" s="28">
        <f t="shared" si="3"/>
        <v>0</v>
      </c>
    </row>
    <row r="72" ht="22.5" customHeight="1" spans="1:6">
      <c r="A72" s="33" t="s">
        <v>159</v>
      </c>
      <c r="B72" s="34" t="s">
        <v>160</v>
      </c>
      <c r="C72" s="35" t="s">
        <v>69</v>
      </c>
      <c r="D72" s="36">
        <f>33.64+40.43</f>
        <v>74.07</v>
      </c>
      <c r="E72" s="41"/>
      <c r="F72" s="28">
        <f t="shared" si="3"/>
        <v>0</v>
      </c>
    </row>
    <row r="73" ht="22.5" customHeight="1" spans="1:6">
      <c r="A73" s="33" t="s">
        <v>75</v>
      </c>
      <c r="B73" s="34" t="s">
        <v>161</v>
      </c>
      <c r="C73" s="35"/>
      <c r="D73" s="36"/>
      <c r="E73" s="39"/>
      <c r="F73" s="28">
        <f t="shared" si="3"/>
        <v>0</v>
      </c>
    </row>
    <row r="74" ht="22.5" customHeight="1" spans="1:6">
      <c r="A74" s="33" t="s">
        <v>77</v>
      </c>
      <c r="B74" s="34" t="s">
        <v>160</v>
      </c>
      <c r="C74" s="35" t="s">
        <v>69</v>
      </c>
      <c r="D74" s="36">
        <v>11.57</v>
      </c>
      <c r="E74" s="41"/>
      <c r="F74" s="28">
        <f t="shared" si="3"/>
        <v>0</v>
      </c>
    </row>
    <row r="75" ht="22.5" customHeight="1" spans="1:6">
      <c r="A75" s="33" t="s">
        <v>162</v>
      </c>
      <c r="B75" s="34" t="s">
        <v>163</v>
      </c>
      <c r="C75" s="35"/>
      <c r="D75" s="36"/>
      <c r="E75" s="39"/>
      <c r="F75" s="28">
        <f t="shared" si="3"/>
        <v>0</v>
      </c>
    </row>
    <row r="76" ht="22.5" customHeight="1" spans="1:6">
      <c r="A76" s="33" t="s">
        <v>19</v>
      </c>
      <c r="B76" s="34" t="s">
        <v>164</v>
      </c>
      <c r="C76" s="35" t="s">
        <v>69</v>
      </c>
      <c r="D76" s="36">
        <f>6+2.8+3.51</f>
        <v>12.31</v>
      </c>
      <c r="E76" s="41"/>
      <c r="F76" s="28">
        <f t="shared" si="3"/>
        <v>0</v>
      </c>
    </row>
    <row r="77" ht="22.5" customHeight="1" spans="1:6">
      <c r="A77" s="33" t="s">
        <v>22</v>
      </c>
      <c r="B77" s="34" t="s">
        <v>165</v>
      </c>
      <c r="C77" s="35" t="s">
        <v>69</v>
      </c>
      <c r="D77" s="36">
        <v>92</v>
      </c>
      <c r="E77" s="38"/>
      <c r="F77" s="28">
        <f t="shared" si="3"/>
        <v>0</v>
      </c>
    </row>
    <row r="78" ht="22.5" customHeight="1" spans="1:6">
      <c r="A78" s="33" t="s">
        <v>166</v>
      </c>
      <c r="B78" s="34" t="s">
        <v>167</v>
      </c>
      <c r="C78" s="35"/>
      <c r="D78" s="36"/>
      <c r="E78" s="27"/>
      <c r="F78" s="28">
        <f t="shared" si="3"/>
        <v>0</v>
      </c>
    </row>
    <row r="79" ht="22.5" customHeight="1" spans="1:6">
      <c r="A79" s="33" t="s">
        <v>19</v>
      </c>
      <c r="B79" s="34" t="s">
        <v>168</v>
      </c>
      <c r="C79" s="35"/>
      <c r="D79" s="36"/>
      <c r="E79" s="27"/>
      <c r="F79" s="28">
        <f t="shared" si="3"/>
        <v>0</v>
      </c>
    </row>
    <row r="80" ht="22.5" customHeight="1" spans="1:6">
      <c r="A80" s="33" t="s">
        <v>150</v>
      </c>
      <c r="B80" s="34" t="s">
        <v>169</v>
      </c>
      <c r="C80" s="35" t="s">
        <v>69</v>
      </c>
      <c r="D80" s="36">
        <v>140</v>
      </c>
      <c r="E80" s="41"/>
      <c r="F80" s="28">
        <f t="shared" si="3"/>
        <v>0</v>
      </c>
    </row>
    <row r="81" ht="22.5" customHeight="1" spans="1:6">
      <c r="A81" s="33" t="s">
        <v>22</v>
      </c>
      <c r="B81" s="34" t="s">
        <v>170</v>
      </c>
      <c r="C81" s="35"/>
      <c r="D81" s="36"/>
      <c r="E81" s="27"/>
      <c r="F81" s="28">
        <f t="shared" si="3"/>
        <v>0</v>
      </c>
    </row>
    <row r="82" ht="22.5" customHeight="1" spans="1:6">
      <c r="A82" s="33" t="s">
        <v>100</v>
      </c>
      <c r="B82" s="34" t="s">
        <v>169</v>
      </c>
      <c r="C82" s="35" t="s">
        <v>69</v>
      </c>
      <c r="D82" s="36">
        <f>17.1+23.46</f>
        <v>40.56</v>
      </c>
      <c r="E82" s="41"/>
      <c r="F82" s="28">
        <f t="shared" si="3"/>
        <v>0</v>
      </c>
    </row>
    <row r="83" ht="22.5" customHeight="1" spans="1:6">
      <c r="A83" s="33" t="s">
        <v>51</v>
      </c>
      <c r="B83" s="34" t="s">
        <v>171</v>
      </c>
      <c r="C83" s="35"/>
      <c r="D83" s="36"/>
      <c r="E83" s="39"/>
      <c r="F83" s="28">
        <f t="shared" si="3"/>
        <v>0</v>
      </c>
    </row>
    <row r="84" ht="22.5" customHeight="1" spans="1:6">
      <c r="A84" s="33" t="s">
        <v>172</v>
      </c>
      <c r="B84" s="34" t="s">
        <v>165</v>
      </c>
      <c r="C84" s="35" t="s">
        <v>69</v>
      </c>
      <c r="D84" s="36">
        <v>9.48</v>
      </c>
      <c r="E84" s="38"/>
      <c r="F84" s="28">
        <f t="shared" si="3"/>
        <v>0</v>
      </c>
    </row>
    <row r="85" ht="22.5" customHeight="1" spans="1:6">
      <c r="A85" s="33" t="s">
        <v>173</v>
      </c>
      <c r="B85" s="34" t="s">
        <v>174</v>
      </c>
      <c r="C85" s="35"/>
      <c r="D85" s="36"/>
      <c r="E85" s="39"/>
      <c r="F85" s="28">
        <f t="shared" si="3"/>
        <v>0</v>
      </c>
    </row>
    <row r="86" ht="22.5" customHeight="1" spans="1:6">
      <c r="A86" s="33" t="s">
        <v>175</v>
      </c>
      <c r="B86" s="34" t="s">
        <v>160</v>
      </c>
      <c r="C86" s="35" t="s">
        <v>69</v>
      </c>
      <c r="D86" s="36">
        <v>14.36</v>
      </c>
      <c r="E86" s="38"/>
      <c r="F86" s="28">
        <f t="shared" si="3"/>
        <v>0</v>
      </c>
    </row>
    <row r="87" ht="22.5" customHeight="1" spans="1:6">
      <c r="A87" s="33" t="s">
        <v>176</v>
      </c>
      <c r="B87" s="34" t="s">
        <v>177</v>
      </c>
      <c r="C87" s="35" t="s">
        <v>69</v>
      </c>
      <c r="D87" s="36">
        <v>9.89</v>
      </c>
      <c r="E87" s="38"/>
      <c r="F87" s="28">
        <f t="shared" si="3"/>
        <v>0</v>
      </c>
    </row>
    <row r="88" ht="22.5" customHeight="1" spans="1:6">
      <c r="A88" s="33" t="s">
        <v>178</v>
      </c>
      <c r="B88" s="34" t="s">
        <v>179</v>
      </c>
      <c r="C88" s="35"/>
      <c r="D88" s="36"/>
      <c r="E88" s="39"/>
      <c r="F88" s="28">
        <f t="shared" si="3"/>
        <v>0</v>
      </c>
    </row>
    <row r="89" ht="22.5" customHeight="1" spans="1:6">
      <c r="A89" s="33" t="s">
        <v>180</v>
      </c>
      <c r="B89" s="34" t="s">
        <v>165</v>
      </c>
      <c r="C89" s="35" t="s">
        <v>69</v>
      </c>
      <c r="D89" s="36">
        <v>16.83</v>
      </c>
      <c r="E89" s="38"/>
      <c r="F89" s="28">
        <f t="shared" si="3"/>
        <v>0</v>
      </c>
    </row>
    <row r="90" ht="22.5" customHeight="1" spans="1:6">
      <c r="A90" s="33" t="s">
        <v>181</v>
      </c>
      <c r="B90" s="34" t="s">
        <v>182</v>
      </c>
      <c r="C90" s="35" t="s">
        <v>69</v>
      </c>
      <c r="D90" s="36">
        <v>9.19</v>
      </c>
      <c r="E90" s="38"/>
      <c r="F90" s="28">
        <f t="shared" si="3"/>
        <v>0</v>
      </c>
    </row>
    <row r="91" ht="22.5" customHeight="1" spans="1:6">
      <c r="A91" s="33" t="s">
        <v>84</v>
      </c>
      <c r="B91" s="34" t="s">
        <v>183</v>
      </c>
      <c r="C91" s="35"/>
      <c r="D91" s="36"/>
      <c r="E91" s="39"/>
      <c r="F91" s="28">
        <f t="shared" si="3"/>
        <v>0</v>
      </c>
    </row>
    <row r="92" ht="22.5" customHeight="1" spans="1:6">
      <c r="A92" s="33" t="s">
        <v>86</v>
      </c>
      <c r="B92" s="34" t="s">
        <v>160</v>
      </c>
      <c r="C92" s="35" t="s">
        <v>69</v>
      </c>
      <c r="D92" s="36">
        <f>0.53+0.34</f>
        <v>0.87</v>
      </c>
      <c r="E92" s="38"/>
      <c r="F92" s="28">
        <f t="shared" si="3"/>
        <v>0</v>
      </c>
    </row>
    <row r="93" ht="22.5" customHeight="1" spans="1:6">
      <c r="A93" s="33" t="s">
        <v>184</v>
      </c>
      <c r="B93" s="34" t="s">
        <v>185</v>
      </c>
      <c r="C93" s="35"/>
      <c r="D93" s="36"/>
      <c r="E93" s="39"/>
      <c r="F93" s="28">
        <f t="shared" si="3"/>
        <v>0</v>
      </c>
    </row>
    <row r="94" ht="22.5" customHeight="1" spans="1:6">
      <c r="A94" s="33" t="s">
        <v>186</v>
      </c>
      <c r="B94" s="34" t="s">
        <v>160</v>
      </c>
      <c r="C94" s="35" t="s">
        <v>69</v>
      </c>
      <c r="D94" s="36">
        <v>2.69</v>
      </c>
      <c r="E94" s="41"/>
      <c r="F94" s="28">
        <f t="shared" si="3"/>
        <v>0</v>
      </c>
    </row>
    <row r="95" ht="22.5" customHeight="1" spans="1:6">
      <c r="A95" s="33" t="s">
        <v>187</v>
      </c>
      <c r="B95" s="34" t="s">
        <v>188</v>
      </c>
      <c r="C95" s="35"/>
      <c r="D95" s="36"/>
      <c r="E95" s="27"/>
      <c r="F95" s="28">
        <f t="shared" si="3"/>
        <v>0</v>
      </c>
    </row>
    <row r="96" ht="22.5" customHeight="1" spans="1:6">
      <c r="A96" s="35" t="s">
        <v>189</v>
      </c>
      <c r="B96" s="34" t="s">
        <v>190</v>
      </c>
      <c r="C96" s="35"/>
      <c r="D96" s="36"/>
      <c r="E96" s="39"/>
      <c r="F96" s="28">
        <f t="shared" si="3"/>
        <v>0</v>
      </c>
    </row>
    <row r="97" ht="22.5" customHeight="1" spans="1:6">
      <c r="A97" s="53" t="s">
        <v>19</v>
      </c>
      <c r="B97" s="58" t="s">
        <v>191</v>
      </c>
      <c r="C97" s="35" t="s">
        <v>131</v>
      </c>
      <c r="D97" s="36">
        <v>1190</v>
      </c>
      <c r="E97" s="38"/>
      <c r="F97" s="28">
        <f t="shared" si="3"/>
        <v>0</v>
      </c>
    </row>
    <row r="98" ht="22.5" customHeight="1" spans="1:6">
      <c r="A98" s="53" t="s">
        <v>22</v>
      </c>
      <c r="B98" s="58" t="s">
        <v>192</v>
      </c>
      <c r="C98" s="35" t="s">
        <v>131</v>
      </c>
      <c r="D98" s="36">
        <v>572</v>
      </c>
      <c r="E98" s="41"/>
      <c r="F98" s="28">
        <f t="shared" si="3"/>
        <v>0</v>
      </c>
    </row>
    <row r="99" ht="22.5" customHeight="1" spans="1:6">
      <c r="A99" s="35" t="s">
        <v>193</v>
      </c>
      <c r="B99" s="34" t="s">
        <v>194</v>
      </c>
      <c r="C99" s="35" t="s">
        <v>16</v>
      </c>
      <c r="D99" s="36"/>
      <c r="E99" s="39"/>
      <c r="F99" s="28">
        <f t="shared" si="3"/>
        <v>0</v>
      </c>
    </row>
    <row r="100" ht="22.5" customHeight="1" spans="1:6">
      <c r="A100" s="53" t="s">
        <v>19</v>
      </c>
      <c r="B100" s="34" t="s">
        <v>195</v>
      </c>
      <c r="C100" s="35"/>
      <c r="D100" s="36"/>
      <c r="E100" s="27"/>
      <c r="F100" s="28">
        <f t="shared" si="3"/>
        <v>0</v>
      </c>
    </row>
    <row r="101" ht="22.5" customHeight="1" spans="1:6">
      <c r="A101" s="53" t="s">
        <v>150</v>
      </c>
      <c r="B101" s="34" t="s">
        <v>165</v>
      </c>
      <c r="C101" s="35" t="s">
        <v>69</v>
      </c>
      <c r="D101" s="36">
        <f>64.6+2.94</f>
        <v>67.54</v>
      </c>
      <c r="E101" s="41"/>
      <c r="F101" s="28">
        <f t="shared" si="3"/>
        <v>0</v>
      </c>
    </row>
    <row r="102" ht="22.5" customHeight="1" spans="1:6">
      <c r="A102" s="33" t="s">
        <v>196</v>
      </c>
      <c r="B102" s="34" t="s">
        <v>197</v>
      </c>
      <c r="C102" s="35" t="s">
        <v>16</v>
      </c>
      <c r="D102" s="36"/>
      <c r="E102" s="39"/>
      <c r="F102" s="28">
        <f t="shared" si="3"/>
        <v>0</v>
      </c>
    </row>
    <row r="103" ht="22.5" customHeight="1" spans="1:6">
      <c r="A103" s="48" t="s">
        <v>198</v>
      </c>
      <c r="B103" s="49" t="s">
        <v>199</v>
      </c>
      <c r="C103" s="35"/>
      <c r="D103" s="36"/>
      <c r="E103" s="27"/>
      <c r="F103" s="28">
        <f t="shared" si="3"/>
        <v>0</v>
      </c>
    </row>
    <row r="104" ht="22.5" customHeight="1" spans="1:6">
      <c r="A104" s="35" t="s">
        <v>200</v>
      </c>
      <c r="B104" s="49" t="s">
        <v>201</v>
      </c>
      <c r="C104" s="35"/>
      <c r="D104" s="36"/>
      <c r="E104" s="39"/>
      <c r="F104" s="28">
        <f t="shared" si="3"/>
        <v>0</v>
      </c>
    </row>
    <row r="105" ht="22.5" customHeight="1" spans="1:6">
      <c r="A105" s="48" t="s">
        <v>202</v>
      </c>
      <c r="B105" s="64" t="s">
        <v>115</v>
      </c>
      <c r="C105" s="35" t="s">
        <v>69</v>
      </c>
      <c r="D105" s="36">
        <f>9.8+1.68+1.4</f>
        <v>12.88</v>
      </c>
      <c r="E105" s="38"/>
      <c r="F105" s="28">
        <f t="shared" si="3"/>
        <v>0</v>
      </c>
    </row>
    <row r="106" ht="22.5" customHeight="1" spans="1:6">
      <c r="A106" s="48" t="s">
        <v>203</v>
      </c>
      <c r="B106" s="49" t="s">
        <v>118</v>
      </c>
      <c r="C106" s="35" t="s">
        <v>69</v>
      </c>
      <c r="D106" s="36">
        <f>13.95+1.92+1.6</f>
        <v>17.47</v>
      </c>
      <c r="E106" s="41"/>
      <c r="F106" s="28">
        <f t="shared" ref="F106:F124" si="4">ROUND(D106*E106,2)</f>
        <v>0</v>
      </c>
    </row>
    <row r="107" ht="22.5" customHeight="1" spans="1:6">
      <c r="A107" s="48" t="s">
        <v>51</v>
      </c>
      <c r="B107" s="49" t="s">
        <v>111</v>
      </c>
      <c r="C107" s="35" t="s">
        <v>95</v>
      </c>
      <c r="D107" s="36">
        <f>280+96+80.06</f>
        <v>456.06</v>
      </c>
      <c r="E107" s="41"/>
      <c r="F107" s="28">
        <f t="shared" si="4"/>
        <v>0</v>
      </c>
    </row>
    <row r="108" ht="22.5" customHeight="1" spans="1:6">
      <c r="A108" s="33" t="s">
        <v>204</v>
      </c>
      <c r="B108" s="34" t="s">
        <v>205</v>
      </c>
      <c r="C108" s="35"/>
      <c r="D108" s="36"/>
      <c r="E108" s="39"/>
      <c r="F108" s="28">
        <f t="shared" si="4"/>
        <v>0</v>
      </c>
    </row>
    <row r="109" ht="22.5" customHeight="1" spans="1:6">
      <c r="A109" s="33" t="s">
        <v>22</v>
      </c>
      <c r="B109" s="34" t="s">
        <v>164</v>
      </c>
      <c r="C109" s="35" t="s">
        <v>69</v>
      </c>
      <c r="D109" s="36">
        <v>21.6</v>
      </c>
      <c r="E109" s="38"/>
      <c r="F109" s="28">
        <f t="shared" si="4"/>
        <v>0</v>
      </c>
    </row>
    <row r="110" ht="22.5" customHeight="1" spans="1:6">
      <c r="A110" s="48" t="s">
        <v>206</v>
      </c>
      <c r="B110" s="49" t="s">
        <v>207</v>
      </c>
      <c r="C110" s="35" t="s">
        <v>16</v>
      </c>
      <c r="D110" s="36"/>
      <c r="E110" s="39"/>
      <c r="F110" s="28">
        <f t="shared" si="4"/>
        <v>0</v>
      </c>
    </row>
    <row r="111" ht="22.5" customHeight="1" spans="1:6">
      <c r="A111" s="33" t="s">
        <v>19</v>
      </c>
      <c r="B111" s="49" t="s">
        <v>208</v>
      </c>
      <c r="C111" s="35"/>
      <c r="D111" s="36"/>
      <c r="E111" s="39"/>
      <c r="F111" s="28">
        <f t="shared" si="4"/>
        <v>0</v>
      </c>
    </row>
    <row r="112" ht="22.5" customHeight="1" spans="1:6">
      <c r="A112" s="33" t="s">
        <v>150</v>
      </c>
      <c r="B112" s="49" t="s">
        <v>209</v>
      </c>
      <c r="C112" s="35" t="s">
        <v>95</v>
      </c>
      <c r="D112" s="36">
        <v>115.8</v>
      </c>
      <c r="E112" s="38"/>
      <c r="F112" s="28">
        <f t="shared" si="4"/>
        <v>0</v>
      </c>
    </row>
    <row r="113" ht="22.5" customHeight="1" spans="1:6">
      <c r="A113" s="48" t="s">
        <v>22</v>
      </c>
      <c r="B113" s="49" t="s">
        <v>210</v>
      </c>
      <c r="C113" s="35" t="s">
        <v>95</v>
      </c>
      <c r="D113" s="36">
        <v>310</v>
      </c>
      <c r="E113" s="41"/>
      <c r="F113" s="28">
        <f t="shared" si="4"/>
        <v>0</v>
      </c>
    </row>
    <row r="114" ht="22.5" customHeight="1" spans="1:6">
      <c r="A114" s="33" t="s">
        <v>211</v>
      </c>
      <c r="B114" s="34" t="s">
        <v>212</v>
      </c>
      <c r="C114" s="35" t="s">
        <v>16</v>
      </c>
      <c r="D114" s="36"/>
      <c r="E114" s="27"/>
      <c r="F114" s="28">
        <f t="shared" si="4"/>
        <v>0</v>
      </c>
    </row>
    <row r="115" ht="22.5" customHeight="1" spans="1:6">
      <c r="A115" s="33" t="s">
        <v>19</v>
      </c>
      <c r="B115" s="47" t="s">
        <v>213</v>
      </c>
      <c r="C115" s="35" t="s">
        <v>45</v>
      </c>
      <c r="D115" s="36">
        <v>8</v>
      </c>
      <c r="E115" s="38"/>
      <c r="F115" s="28">
        <f t="shared" si="4"/>
        <v>0</v>
      </c>
    </row>
    <row r="116" ht="22.5" customHeight="1" spans="1:6">
      <c r="A116" s="33" t="s">
        <v>214</v>
      </c>
      <c r="B116" s="34" t="s">
        <v>215</v>
      </c>
      <c r="C116" s="35"/>
      <c r="D116" s="36"/>
      <c r="E116" s="39"/>
      <c r="F116" s="28">
        <f t="shared" si="4"/>
        <v>0</v>
      </c>
    </row>
    <row r="117" ht="22.5" customHeight="1" spans="1:6">
      <c r="A117" s="33" t="s">
        <v>19</v>
      </c>
      <c r="B117" s="34" t="s">
        <v>216</v>
      </c>
      <c r="C117" s="35" t="s">
        <v>95</v>
      </c>
      <c r="D117" s="36">
        <v>40</v>
      </c>
      <c r="E117" s="38"/>
      <c r="F117" s="28">
        <f t="shared" si="4"/>
        <v>0</v>
      </c>
    </row>
    <row r="118" ht="22.5" customHeight="1" spans="1:6">
      <c r="A118" s="33" t="s">
        <v>217</v>
      </c>
      <c r="B118" s="34" t="s">
        <v>218</v>
      </c>
      <c r="C118" s="35" t="s">
        <v>16</v>
      </c>
      <c r="D118" s="36"/>
      <c r="E118" s="27"/>
      <c r="F118" s="28">
        <f t="shared" si="4"/>
        <v>0</v>
      </c>
    </row>
    <row r="119" ht="22.5" customHeight="1" spans="1:6">
      <c r="A119" s="33" t="s">
        <v>219</v>
      </c>
      <c r="B119" s="34" t="s">
        <v>220</v>
      </c>
      <c r="C119" s="35"/>
      <c r="D119" s="36"/>
      <c r="E119" s="39"/>
      <c r="F119" s="28">
        <f t="shared" si="4"/>
        <v>0</v>
      </c>
    </row>
    <row r="120" ht="22.5" customHeight="1" spans="1:6">
      <c r="A120" s="53" t="s">
        <v>19</v>
      </c>
      <c r="B120" s="49" t="s">
        <v>221</v>
      </c>
      <c r="C120" s="9" t="s">
        <v>222</v>
      </c>
      <c r="D120" s="36">
        <v>126.2</v>
      </c>
      <c r="E120" s="38"/>
      <c r="F120" s="28">
        <f t="shared" si="4"/>
        <v>0</v>
      </c>
    </row>
    <row r="121" ht="22.5" customHeight="1" spans="1:6">
      <c r="A121" s="33" t="s">
        <v>223</v>
      </c>
      <c r="B121" s="34" t="s">
        <v>224</v>
      </c>
      <c r="C121" s="35" t="s">
        <v>222</v>
      </c>
      <c r="D121" s="36">
        <v>24</v>
      </c>
      <c r="E121" s="41"/>
      <c r="F121" s="28">
        <f t="shared" si="4"/>
        <v>0</v>
      </c>
    </row>
    <row r="122" ht="22.5" customHeight="1" spans="1:6">
      <c r="A122" s="33" t="s">
        <v>225</v>
      </c>
      <c r="B122" s="34" t="s">
        <v>226</v>
      </c>
      <c r="C122" s="35" t="s">
        <v>16</v>
      </c>
      <c r="D122" s="36"/>
      <c r="E122" s="27"/>
      <c r="F122" s="28">
        <f t="shared" si="4"/>
        <v>0</v>
      </c>
    </row>
    <row r="123" ht="22.5" customHeight="1" spans="1:6">
      <c r="A123" s="33" t="s">
        <v>227</v>
      </c>
      <c r="B123" s="34" t="s">
        <v>228</v>
      </c>
      <c r="C123" s="35"/>
      <c r="D123" s="36"/>
      <c r="E123" s="39"/>
      <c r="F123" s="28">
        <f t="shared" si="4"/>
        <v>0</v>
      </c>
    </row>
    <row r="124" ht="22.5" customHeight="1" spans="1:6">
      <c r="A124" s="33" t="s">
        <v>22</v>
      </c>
      <c r="B124" s="49" t="s">
        <v>229</v>
      </c>
      <c r="C124" s="35" t="s">
        <v>50</v>
      </c>
      <c r="D124" s="36">
        <v>18</v>
      </c>
      <c r="E124" s="41"/>
      <c r="F124" s="28">
        <f t="shared" si="4"/>
        <v>0</v>
      </c>
    </row>
    <row r="125" ht="22.5" customHeight="1" spans="1:6">
      <c r="A125" s="25" t="s">
        <v>230</v>
      </c>
      <c r="B125" s="25"/>
      <c r="C125" s="25"/>
      <c r="D125" s="42">
        <f>SUM(F48:F124)</f>
        <v>0</v>
      </c>
      <c r="E125" s="43"/>
      <c r="F125" s="28" t="s">
        <v>61</v>
      </c>
    </row>
    <row r="126" ht="22.5" customHeight="1" spans="1:6">
      <c r="A126" s="29" t="s">
        <v>231</v>
      </c>
      <c r="B126" s="29"/>
      <c r="C126" s="29"/>
      <c r="D126" s="30"/>
      <c r="E126" s="31"/>
      <c r="F126" s="32"/>
    </row>
    <row r="127" ht="22.5" customHeight="1" spans="1:6">
      <c r="A127" s="33" t="s">
        <v>232</v>
      </c>
      <c r="B127" s="34" t="s">
        <v>233</v>
      </c>
      <c r="C127" s="35" t="s">
        <v>16</v>
      </c>
      <c r="D127" s="36"/>
      <c r="E127" s="56"/>
      <c r="F127" s="57"/>
    </row>
    <row r="128" ht="22.5" customHeight="1" spans="1:6">
      <c r="A128" s="33" t="s">
        <v>234</v>
      </c>
      <c r="B128" s="34" t="s">
        <v>235</v>
      </c>
      <c r="C128" s="35" t="s">
        <v>16</v>
      </c>
      <c r="D128" s="36"/>
      <c r="E128" s="56"/>
      <c r="F128" s="57"/>
    </row>
    <row r="129" ht="22.5" customHeight="1" spans="1:6">
      <c r="A129" s="53" t="s">
        <v>200</v>
      </c>
      <c r="B129" s="58" t="s">
        <v>236</v>
      </c>
      <c r="C129" s="50"/>
      <c r="D129" s="36"/>
      <c r="E129" s="56"/>
      <c r="F129" s="57"/>
    </row>
    <row r="130" ht="22.5" customHeight="1" spans="1:6">
      <c r="A130" s="53" t="s">
        <v>202</v>
      </c>
      <c r="B130" s="58" t="s">
        <v>237</v>
      </c>
      <c r="C130" s="50" t="s">
        <v>50</v>
      </c>
      <c r="D130" s="36">
        <v>52</v>
      </c>
      <c r="E130" s="38"/>
      <c r="F130" s="28">
        <f>ROUND(D130*E130,2)</f>
        <v>0</v>
      </c>
    </row>
    <row r="131" ht="22.5" customHeight="1" spans="1:6">
      <c r="A131" s="53" t="s">
        <v>238</v>
      </c>
      <c r="B131" s="58" t="s">
        <v>239</v>
      </c>
      <c r="C131" s="50"/>
      <c r="D131" s="36"/>
      <c r="E131" s="39"/>
      <c r="F131" s="28">
        <f t="shared" ref="F131:F141" si="5">ROUND(D131*E131,2)</f>
        <v>0</v>
      </c>
    </row>
    <row r="132" ht="22.5" customHeight="1" spans="1:6">
      <c r="A132" s="53" t="s">
        <v>240</v>
      </c>
      <c r="B132" s="58" t="s">
        <v>241</v>
      </c>
      <c r="C132" s="50" t="s">
        <v>47</v>
      </c>
      <c r="D132" s="36">
        <v>4</v>
      </c>
      <c r="E132" s="38"/>
      <c r="F132" s="28">
        <f t="shared" si="5"/>
        <v>0</v>
      </c>
    </row>
    <row r="133" ht="22.5" customHeight="1" spans="1:6">
      <c r="A133" s="53" t="s">
        <v>51</v>
      </c>
      <c r="B133" s="58" t="s">
        <v>242</v>
      </c>
      <c r="C133" s="50" t="s">
        <v>50</v>
      </c>
      <c r="D133" s="36">
        <v>67</v>
      </c>
      <c r="E133" s="38"/>
      <c r="F133" s="28">
        <f t="shared" si="5"/>
        <v>0</v>
      </c>
    </row>
    <row r="134" ht="22.5" customHeight="1" spans="1:6">
      <c r="A134" s="33" t="s">
        <v>243</v>
      </c>
      <c r="B134" s="34" t="s">
        <v>78</v>
      </c>
      <c r="C134" s="35" t="s">
        <v>16</v>
      </c>
      <c r="D134" s="36"/>
      <c r="E134" s="39"/>
      <c r="F134" s="28">
        <f t="shared" si="5"/>
        <v>0</v>
      </c>
    </row>
    <row r="135" ht="22.5" customHeight="1" spans="1:6">
      <c r="A135" s="33" t="s">
        <v>244</v>
      </c>
      <c r="B135" s="34" t="s">
        <v>245</v>
      </c>
      <c r="C135" s="35"/>
      <c r="D135" s="36"/>
      <c r="E135" s="56"/>
      <c r="F135" s="28">
        <f t="shared" si="5"/>
        <v>0</v>
      </c>
    </row>
    <row r="136" ht="22.5" customHeight="1" spans="1:6">
      <c r="A136" s="59" t="s">
        <v>19</v>
      </c>
      <c r="B136" s="52" t="s">
        <v>246</v>
      </c>
      <c r="C136" s="25" t="s">
        <v>47</v>
      </c>
      <c r="D136" s="36">
        <v>2</v>
      </c>
      <c r="E136" s="38"/>
      <c r="F136" s="28">
        <f t="shared" si="5"/>
        <v>0</v>
      </c>
    </row>
    <row r="137" ht="22.5" customHeight="1" spans="1:6">
      <c r="A137" s="60" t="s">
        <v>22</v>
      </c>
      <c r="B137" s="52" t="s">
        <v>247</v>
      </c>
      <c r="C137" s="25" t="s">
        <v>47</v>
      </c>
      <c r="D137" s="36">
        <v>2</v>
      </c>
      <c r="E137" s="38"/>
      <c r="F137" s="28">
        <f t="shared" si="5"/>
        <v>0</v>
      </c>
    </row>
    <row r="138" ht="22.5" customHeight="1" spans="1:6">
      <c r="A138" s="60" t="s">
        <v>48</v>
      </c>
      <c r="B138" s="52" t="s">
        <v>248</v>
      </c>
      <c r="C138" s="35" t="s">
        <v>47</v>
      </c>
      <c r="D138" s="36">
        <v>1</v>
      </c>
      <c r="E138" s="38"/>
      <c r="F138" s="28">
        <f t="shared" si="5"/>
        <v>0</v>
      </c>
    </row>
    <row r="139" ht="22.5" customHeight="1" spans="1:6">
      <c r="A139" s="33" t="s">
        <v>249</v>
      </c>
      <c r="B139" s="34" t="s">
        <v>250</v>
      </c>
      <c r="C139" s="35" t="s">
        <v>16</v>
      </c>
      <c r="D139" s="36"/>
      <c r="E139" s="39"/>
      <c r="F139" s="28">
        <f t="shared" si="5"/>
        <v>0</v>
      </c>
    </row>
    <row r="140" ht="22.5" customHeight="1" spans="1:6">
      <c r="A140" s="33" t="s">
        <v>251</v>
      </c>
      <c r="B140" s="34" t="s">
        <v>252</v>
      </c>
      <c r="C140" s="35"/>
      <c r="D140" s="36"/>
      <c r="E140" s="39"/>
      <c r="F140" s="28">
        <f t="shared" si="5"/>
        <v>0</v>
      </c>
    </row>
    <row r="141" ht="22.5" customHeight="1" spans="1:6">
      <c r="A141" s="60" t="s">
        <v>19</v>
      </c>
      <c r="B141" s="61" t="s">
        <v>253</v>
      </c>
      <c r="C141" s="60" t="s">
        <v>95</v>
      </c>
      <c r="D141" s="36">
        <v>20.4</v>
      </c>
      <c r="E141" s="38"/>
      <c r="F141" s="28">
        <f t="shared" si="5"/>
        <v>0</v>
      </c>
    </row>
    <row r="142" ht="22.5" customHeight="1" spans="1:6">
      <c r="A142" s="25" t="s">
        <v>254</v>
      </c>
      <c r="B142" s="25"/>
      <c r="C142" s="25"/>
      <c r="D142" s="42">
        <f>SUM(F130:F141)</f>
        <v>0</v>
      </c>
      <c r="E142" s="43"/>
      <c r="F142" s="28" t="s">
        <v>61</v>
      </c>
    </row>
    <row r="143" ht="26.1" customHeight="1" spans="1:3">
      <c r="A143" s="62"/>
      <c r="B143" s="62"/>
      <c r="C143" s="62"/>
    </row>
    <row r="144" ht="26.1" customHeight="1"/>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sheetData>
  <sheetProtection password="C66D" sheet="1" objects="1"/>
  <protectedRanges>
    <protectedRange sqref="E130:E141" name="区域4"/>
    <protectedRange sqref="E48:E124" name="区域3"/>
    <protectedRange sqref="E22:E43" name="区域2"/>
    <protectedRange sqref="E7:E17" name="区域1"/>
  </protectedRanges>
  <mergeCells count="14">
    <mergeCell ref="A1:F1"/>
    <mergeCell ref="A2:F2"/>
    <mergeCell ref="A4:F4"/>
    <mergeCell ref="A18:C18"/>
    <mergeCell ref="D18:E18"/>
    <mergeCell ref="A19:F19"/>
    <mergeCell ref="A44:C44"/>
    <mergeCell ref="D44:E44"/>
    <mergeCell ref="A45:F45"/>
    <mergeCell ref="A125:C125"/>
    <mergeCell ref="D125:E125"/>
    <mergeCell ref="A126:F126"/>
    <mergeCell ref="A142:C142"/>
    <mergeCell ref="D142:E142"/>
  </mergeCells>
  <dataValidations count="1">
    <dataValidation type="decimal" operator="greaterThanOrEqual" allowBlank="1" showInputMessage="1" showErrorMessage="1" sqref="E15 E17 E73 E75 E77 E99 E102 E123 E6:E10 E12:E13 E22:E24 E28:E31 E34:E40 E46:E47 E49:E50 E52:E54 E56:E57 E59:E65 E70:E71 E83:E93 E96:E97 E104:E105 E108:E112 E115:E117 E119:E120 E130:E134 E136:E141">
      <formula1>0</formula1>
    </dataValidation>
  </dataValidations>
  <printOptions horizontalCentered="1"/>
  <pageMargins left="0.708661417322835" right="0.708661417322835" top="0.748031496062992" bottom="0.748031496062992" header="0.31496062992126" footer="0.31496062992126"/>
  <pageSetup paperSize="9" scale="94" orientation="portrait"/>
  <headerFooter/>
  <rowBreaks count="4" manualBreakCount="4">
    <brk id="18" max="16383" man="1"/>
    <brk id="44" max="16383" man="1"/>
    <brk id="125" max="16383" man="1"/>
    <brk id="14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0"/>
  <sheetViews>
    <sheetView showZeros="0" view="pageBreakPreview" zoomScaleNormal="100" topLeftCell="A26" workbookViewId="0">
      <selection activeCell="D34" sqref="D34"/>
    </sheetView>
  </sheetViews>
  <sheetFormatPr defaultColWidth="9" defaultRowHeight="15.6" outlineLevelCol="5"/>
  <cols>
    <col min="1" max="1" width="7.125" customWidth="1"/>
    <col min="2" max="2" width="30.125" customWidth="1"/>
    <col min="3" max="3" width="6.625" customWidth="1"/>
    <col min="4" max="4" width="11.125" style="13" customWidth="1"/>
    <col min="5" max="5" width="12.625" style="14" customWidth="1"/>
    <col min="6" max="6" width="11.375" style="15" customWidth="1"/>
    <col min="7" max="7" width="11.625"/>
    <col min="8" max="8" width="10.625"/>
  </cols>
  <sheetData>
    <row r="1" ht="24.75" customHeight="1" spans="1:6">
      <c r="A1" s="16" t="s">
        <v>6</v>
      </c>
      <c r="B1" s="16"/>
      <c r="C1" s="16"/>
      <c r="D1" s="17"/>
      <c r="E1" s="18"/>
      <c r="F1" s="19"/>
    </row>
    <row r="2" ht="33" customHeight="1" spans="1:6">
      <c r="A2" s="20" t="s">
        <v>255</v>
      </c>
      <c r="B2" s="20"/>
      <c r="C2" s="20"/>
      <c r="D2" s="21"/>
      <c r="E2" s="22"/>
      <c r="F2" s="23"/>
    </row>
    <row r="3" ht="25.5" customHeight="1" spans="1:6">
      <c r="A3" s="24" t="s">
        <v>8</v>
      </c>
      <c r="B3" s="25" t="s">
        <v>9</v>
      </c>
      <c r="C3" s="25" t="s">
        <v>10</v>
      </c>
      <c r="D3" s="26" t="s">
        <v>11</v>
      </c>
      <c r="E3" s="27" t="s">
        <v>12</v>
      </c>
      <c r="F3" s="28" t="s">
        <v>13</v>
      </c>
    </row>
    <row r="4" ht="25.5" customHeight="1" spans="1:6">
      <c r="A4" s="29" t="s">
        <v>63</v>
      </c>
      <c r="B4" s="29"/>
      <c r="C4" s="29"/>
      <c r="D4" s="30"/>
      <c r="E4" s="31"/>
      <c r="F4" s="32"/>
    </row>
    <row r="5" ht="22.5" customHeight="1" spans="1:6">
      <c r="A5" s="33" t="s">
        <v>64</v>
      </c>
      <c r="B5" s="34" t="s">
        <v>65</v>
      </c>
      <c r="C5" s="35" t="s">
        <v>16</v>
      </c>
      <c r="D5" s="36"/>
      <c r="E5" s="27"/>
      <c r="F5" s="28"/>
    </row>
    <row r="6" ht="22.5" customHeight="1" spans="1:6">
      <c r="A6" s="33" t="s">
        <v>256</v>
      </c>
      <c r="B6" s="34" t="s">
        <v>257</v>
      </c>
      <c r="C6" s="35" t="s">
        <v>16</v>
      </c>
      <c r="D6" s="36"/>
      <c r="E6" s="27"/>
      <c r="F6" s="28"/>
    </row>
    <row r="7" ht="22.5" customHeight="1" spans="1:6">
      <c r="A7" s="33" t="s">
        <v>19</v>
      </c>
      <c r="B7" s="34" t="s">
        <v>258</v>
      </c>
      <c r="C7" s="35"/>
      <c r="D7" s="36"/>
      <c r="E7" s="37"/>
      <c r="F7" s="28">
        <f t="shared" ref="F7" si="0">ROUND(D7*E7,0)</f>
        <v>0</v>
      </c>
    </row>
    <row r="8" ht="22.5" customHeight="1" spans="1:6">
      <c r="A8" s="33" t="s">
        <v>150</v>
      </c>
      <c r="B8" s="34" t="s">
        <v>259</v>
      </c>
      <c r="C8" s="35" t="s">
        <v>69</v>
      </c>
      <c r="D8" s="36">
        <f>86</f>
        <v>86</v>
      </c>
      <c r="E8" s="38"/>
      <c r="F8" s="28">
        <f>ROUND(D8*E8,2)</f>
        <v>0</v>
      </c>
    </row>
    <row r="9" ht="22.5" customHeight="1" spans="1:6">
      <c r="A9" s="33" t="s">
        <v>22</v>
      </c>
      <c r="B9" s="34" t="s">
        <v>260</v>
      </c>
      <c r="C9" s="35"/>
      <c r="D9" s="36"/>
      <c r="E9" s="63"/>
      <c r="F9" s="28">
        <f t="shared" ref="F9:F29" si="1">ROUND(D9*E9,2)</f>
        <v>0</v>
      </c>
    </row>
    <row r="10" ht="22.5" customHeight="1" spans="1:6">
      <c r="A10" s="33" t="s">
        <v>100</v>
      </c>
      <c r="B10" s="34" t="s">
        <v>261</v>
      </c>
      <c r="C10" s="35" t="s">
        <v>262</v>
      </c>
      <c r="D10" s="36">
        <v>2</v>
      </c>
      <c r="E10" s="38"/>
      <c r="F10" s="28">
        <f t="shared" si="1"/>
        <v>0</v>
      </c>
    </row>
    <row r="11" ht="22.5" customHeight="1" spans="1:6">
      <c r="A11" s="24" t="s">
        <v>48</v>
      </c>
      <c r="B11" s="40" t="s">
        <v>263</v>
      </c>
      <c r="C11" s="25"/>
      <c r="D11" s="36"/>
      <c r="E11" s="63"/>
      <c r="F11" s="28">
        <f t="shared" si="1"/>
        <v>0</v>
      </c>
    </row>
    <row r="12" ht="22.5" customHeight="1" spans="1:6">
      <c r="A12" s="33" t="s">
        <v>159</v>
      </c>
      <c r="B12" s="34" t="s">
        <v>264</v>
      </c>
      <c r="C12" s="35" t="s">
        <v>262</v>
      </c>
      <c r="D12" s="36">
        <v>2</v>
      </c>
      <c r="E12" s="38"/>
      <c r="F12" s="28">
        <f t="shared" si="1"/>
        <v>0</v>
      </c>
    </row>
    <row r="13" ht="22.5" customHeight="1" spans="1:6">
      <c r="A13" s="33" t="s">
        <v>66</v>
      </c>
      <c r="B13" s="34" t="s">
        <v>67</v>
      </c>
      <c r="C13" s="35" t="s">
        <v>16</v>
      </c>
      <c r="D13" s="36"/>
      <c r="E13" s="63"/>
      <c r="F13" s="28">
        <f t="shared" si="1"/>
        <v>0</v>
      </c>
    </row>
    <row r="14" ht="22.5" customHeight="1" spans="1:6">
      <c r="A14" s="33" t="s">
        <v>19</v>
      </c>
      <c r="B14" s="40" t="s">
        <v>265</v>
      </c>
      <c r="C14" s="25" t="s">
        <v>69</v>
      </c>
      <c r="D14" s="36">
        <v>90</v>
      </c>
      <c r="E14" s="38"/>
      <c r="F14" s="28">
        <f t="shared" si="1"/>
        <v>0</v>
      </c>
    </row>
    <row r="15" ht="22.5" customHeight="1" spans="1:6">
      <c r="A15" s="24" t="s">
        <v>48</v>
      </c>
      <c r="B15" s="40" t="s">
        <v>70</v>
      </c>
      <c r="C15" s="25" t="s">
        <v>69</v>
      </c>
      <c r="D15" s="36">
        <v>112</v>
      </c>
      <c r="E15" s="38"/>
      <c r="F15" s="28">
        <f t="shared" si="1"/>
        <v>0</v>
      </c>
    </row>
    <row r="16" ht="22.5" customHeight="1" spans="1:6">
      <c r="A16" s="33" t="s">
        <v>72</v>
      </c>
      <c r="B16" s="34" t="s">
        <v>73</v>
      </c>
      <c r="C16" s="35"/>
      <c r="D16" s="36"/>
      <c r="E16" s="63"/>
      <c r="F16" s="28">
        <f t="shared" si="1"/>
        <v>0</v>
      </c>
    </row>
    <row r="17" ht="22.5" customHeight="1" spans="1:6">
      <c r="A17" s="33" t="s">
        <v>22</v>
      </c>
      <c r="B17" s="34" t="s">
        <v>74</v>
      </c>
      <c r="C17" s="35" t="s">
        <v>69</v>
      </c>
      <c r="D17" s="36">
        <v>110</v>
      </c>
      <c r="E17" s="38"/>
      <c r="F17" s="28">
        <f t="shared" si="1"/>
        <v>0</v>
      </c>
    </row>
    <row r="18" ht="22.5" customHeight="1" spans="1:6">
      <c r="A18" s="33" t="s">
        <v>75</v>
      </c>
      <c r="B18" s="34" t="s">
        <v>76</v>
      </c>
      <c r="C18" s="35"/>
      <c r="D18" s="36"/>
      <c r="E18" s="63"/>
      <c r="F18" s="28">
        <f t="shared" si="1"/>
        <v>0</v>
      </c>
    </row>
    <row r="19" ht="24" customHeight="1" spans="1:6">
      <c r="A19" s="33" t="s">
        <v>77</v>
      </c>
      <c r="B19" s="34" t="s">
        <v>266</v>
      </c>
      <c r="C19" s="35" t="s">
        <v>267</v>
      </c>
      <c r="D19" s="36">
        <v>4</v>
      </c>
      <c r="E19" s="38"/>
      <c r="F19" s="28">
        <f t="shared" si="1"/>
        <v>0</v>
      </c>
    </row>
    <row r="20" ht="24" customHeight="1" spans="1:6">
      <c r="A20" s="33" t="s">
        <v>268</v>
      </c>
      <c r="B20" s="34" t="s">
        <v>78</v>
      </c>
      <c r="C20" s="35" t="s">
        <v>79</v>
      </c>
      <c r="D20" s="36">
        <v>2</v>
      </c>
      <c r="E20" s="38"/>
      <c r="F20" s="28">
        <f t="shared" si="1"/>
        <v>0</v>
      </c>
    </row>
    <row r="21" ht="22.5" customHeight="1" spans="1:6">
      <c r="A21" s="33" t="s">
        <v>269</v>
      </c>
      <c r="B21" s="34" t="s">
        <v>235</v>
      </c>
      <c r="C21" s="35" t="s">
        <v>50</v>
      </c>
      <c r="D21" s="36">
        <v>12</v>
      </c>
      <c r="E21" s="38"/>
      <c r="F21" s="28">
        <f t="shared" si="1"/>
        <v>0</v>
      </c>
    </row>
    <row r="22" ht="22.5" customHeight="1" spans="1:6">
      <c r="A22" s="33" t="s">
        <v>270</v>
      </c>
      <c r="B22" s="34" t="s">
        <v>271</v>
      </c>
      <c r="C22" s="35" t="s">
        <v>16</v>
      </c>
      <c r="D22" s="36"/>
      <c r="E22" s="39"/>
      <c r="F22" s="28">
        <f t="shared" si="1"/>
        <v>0</v>
      </c>
    </row>
    <row r="23" ht="22.5" customHeight="1" spans="1:6">
      <c r="A23" s="33" t="s">
        <v>272</v>
      </c>
      <c r="B23" s="34" t="s">
        <v>273</v>
      </c>
      <c r="C23" s="35"/>
      <c r="D23" s="36"/>
      <c r="E23" s="39"/>
      <c r="F23" s="28">
        <f t="shared" si="1"/>
        <v>0</v>
      </c>
    </row>
    <row r="24" ht="22.5" customHeight="1" spans="1:6">
      <c r="A24" s="33" t="s">
        <v>19</v>
      </c>
      <c r="B24" s="34" t="s">
        <v>274</v>
      </c>
      <c r="C24" s="35" t="s">
        <v>69</v>
      </c>
      <c r="D24" s="36">
        <f>100+50</f>
        <v>150</v>
      </c>
      <c r="E24" s="41"/>
      <c r="F24" s="28">
        <f t="shared" si="1"/>
        <v>0</v>
      </c>
    </row>
    <row r="25" ht="22.5" customHeight="1" spans="1:6">
      <c r="A25" s="33" t="s">
        <v>80</v>
      </c>
      <c r="B25" s="34" t="s">
        <v>81</v>
      </c>
      <c r="C25" s="35" t="s">
        <v>16</v>
      </c>
      <c r="D25" s="36"/>
      <c r="E25" s="27"/>
      <c r="F25" s="28">
        <f t="shared" si="1"/>
        <v>0</v>
      </c>
    </row>
    <row r="26" ht="22.5" customHeight="1" spans="1:6">
      <c r="A26" s="33" t="s">
        <v>82</v>
      </c>
      <c r="B26" s="34" t="s">
        <v>83</v>
      </c>
      <c r="C26" s="35" t="s">
        <v>16</v>
      </c>
      <c r="D26" s="36"/>
      <c r="E26" s="39"/>
      <c r="F26" s="28">
        <f t="shared" si="1"/>
        <v>0</v>
      </c>
    </row>
    <row r="27" ht="22.5" customHeight="1" spans="1:6">
      <c r="A27" s="33" t="s">
        <v>75</v>
      </c>
      <c r="B27" s="34" t="s">
        <v>275</v>
      </c>
      <c r="C27" s="35" t="s">
        <v>69</v>
      </c>
      <c r="D27" s="36">
        <f>169</f>
        <v>169</v>
      </c>
      <c r="E27" s="38"/>
      <c r="F27" s="28">
        <f t="shared" si="1"/>
        <v>0</v>
      </c>
    </row>
    <row r="28" ht="22.5" customHeight="1" spans="1:6">
      <c r="A28" s="33" t="s">
        <v>84</v>
      </c>
      <c r="B28" s="34" t="s">
        <v>85</v>
      </c>
      <c r="C28" s="35"/>
      <c r="D28" s="36"/>
      <c r="E28" s="27"/>
      <c r="F28" s="28">
        <f t="shared" si="1"/>
        <v>0</v>
      </c>
    </row>
    <row r="29" ht="24" customHeight="1" spans="1:6">
      <c r="A29" s="33" t="s">
        <v>86</v>
      </c>
      <c r="B29" s="34" t="s">
        <v>87</v>
      </c>
      <c r="C29" s="35" t="s">
        <v>69</v>
      </c>
      <c r="D29" s="36">
        <v>300</v>
      </c>
      <c r="E29" s="38"/>
      <c r="F29" s="28">
        <f t="shared" si="1"/>
        <v>0</v>
      </c>
    </row>
    <row r="30" ht="22.5" customHeight="1" spans="1:6">
      <c r="A30" s="25" t="s">
        <v>88</v>
      </c>
      <c r="B30" s="25"/>
      <c r="C30" s="25"/>
      <c r="D30" s="42">
        <f>SUM(F7:F29)</f>
        <v>0</v>
      </c>
      <c r="E30" s="43"/>
      <c r="F30" s="28" t="s">
        <v>61</v>
      </c>
    </row>
    <row r="31" ht="25.5" customHeight="1" spans="1:6">
      <c r="A31" s="29" t="s">
        <v>89</v>
      </c>
      <c r="B31" s="29"/>
      <c r="C31" s="29"/>
      <c r="D31" s="30"/>
      <c r="E31" s="31"/>
      <c r="F31" s="32"/>
    </row>
    <row r="32" ht="22.5" customHeight="1" spans="1:6">
      <c r="A32" s="33" t="s">
        <v>90</v>
      </c>
      <c r="B32" s="34" t="s">
        <v>91</v>
      </c>
      <c r="C32" s="35" t="s">
        <v>16</v>
      </c>
      <c r="D32" s="36"/>
      <c r="E32" s="27"/>
      <c r="F32" s="28"/>
    </row>
    <row r="33" ht="22.5" customHeight="1" spans="1:6">
      <c r="A33" s="33" t="s">
        <v>92</v>
      </c>
      <c r="B33" s="34" t="s">
        <v>93</v>
      </c>
      <c r="C33" s="35" t="s">
        <v>16</v>
      </c>
      <c r="D33" s="36"/>
      <c r="E33" s="27"/>
      <c r="F33" s="28"/>
    </row>
    <row r="34" ht="22.5" customHeight="1" spans="1:6">
      <c r="A34" s="33" t="s">
        <v>22</v>
      </c>
      <c r="B34" s="34" t="s">
        <v>94</v>
      </c>
      <c r="C34" s="35" t="s">
        <v>95</v>
      </c>
      <c r="D34" s="36">
        <v>804</v>
      </c>
      <c r="E34" s="38"/>
      <c r="F34" s="28">
        <f>ROUND(D34*E34,2)</f>
        <v>0</v>
      </c>
    </row>
    <row r="35" ht="22.5" customHeight="1" spans="1:6">
      <c r="A35" s="24" t="s">
        <v>51</v>
      </c>
      <c r="B35" s="34" t="s">
        <v>276</v>
      </c>
      <c r="C35" s="25" t="s">
        <v>69</v>
      </c>
      <c r="D35" s="36">
        <v>100.2</v>
      </c>
      <c r="E35" s="38"/>
      <c r="F35" s="28">
        <f t="shared" ref="F35:F56" si="2">ROUND(D35*E35,2)</f>
        <v>0</v>
      </c>
    </row>
    <row r="36" ht="22.5" customHeight="1" spans="1:6">
      <c r="A36" s="25">
        <v>304</v>
      </c>
      <c r="B36" s="40" t="s">
        <v>96</v>
      </c>
      <c r="C36" s="35"/>
      <c r="D36" s="36"/>
      <c r="E36" s="39"/>
      <c r="F36" s="28">
        <f t="shared" si="2"/>
        <v>0</v>
      </c>
    </row>
    <row r="37" ht="22.5" customHeight="1" spans="1:6">
      <c r="A37" s="24" t="s">
        <v>97</v>
      </c>
      <c r="B37" s="40" t="s">
        <v>98</v>
      </c>
      <c r="C37" s="35"/>
      <c r="D37" s="36"/>
      <c r="E37" s="39"/>
      <c r="F37" s="28">
        <f t="shared" si="2"/>
        <v>0</v>
      </c>
    </row>
    <row r="38" ht="22.5" customHeight="1" spans="1:6">
      <c r="A38" s="24" t="s">
        <v>22</v>
      </c>
      <c r="B38" s="40" t="s">
        <v>99</v>
      </c>
      <c r="C38" s="35"/>
      <c r="D38" s="36"/>
      <c r="E38" s="27"/>
      <c r="F38" s="28">
        <f t="shared" si="2"/>
        <v>0</v>
      </c>
    </row>
    <row r="39" ht="22.5" customHeight="1" spans="1:6">
      <c r="A39" s="24" t="s">
        <v>100</v>
      </c>
      <c r="B39" s="40" t="s">
        <v>94</v>
      </c>
      <c r="C39" s="25" t="s">
        <v>95</v>
      </c>
      <c r="D39" s="36">
        <v>583</v>
      </c>
      <c r="E39" s="41"/>
      <c r="F39" s="28">
        <f t="shared" si="2"/>
        <v>0</v>
      </c>
    </row>
    <row r="40" ht="22.5" customHeight="1" spans="1:6">
      <c r="A40" s="24" t="s">
        <v>101</v>
      </c>
      <c r="B40" s="40" t="s">
        <v>102</v>
      </c>
      <c r="C40" s="25" t="s">
        <v>16</v>
      </c>
      <c r="D40" s="36"/>
      <c r="E40" s="27"/>
      <c r="F40" s="28">
        <f t="shared" si="2"/>
        <v>0</v>
      </c>
    </row>
    <row r="41" ht="22.5" customHeight="1" spans="1:6">
      <c r="A41" s="24" t="s">
        <v>22</v>
      </c>
      <c r="B41" s="40" t="s">
        <v>103</v>
      </c>
      <c r="C41" s="25" t="s">
        <v>16</v>
      </c>
      <c r="D41" s="36"/>
      <c r="E41" s="39"/>
      <c r="F41" s="28">
        <f t="shared" si="2"/>
        <v>0</v>
      </c>
    </row>
    <row r="42" ht="22.5" customHeight="1" spans="1:6">
      <c r="A42" s="24" t="s">
        <v>100</v>
      </c>
      <c r="B42" s="40" t="s">
        <v>94</v>
      </c>
      <c r="C42" s="25" t="s">
        <v>95</v>
      </c>
      <c r="D42" s="36">
        <v>553</v>
      </c>
      <c r="E42" s="38"/>
      <c r="F42" s="28">
        <f t="shared" si="2"/>
        <v>0</v>
      </c>
    </row>
    <row r="43" ht="20" customHeight="1" spans="1:6">
      <c r="A43" s="33" t="s">
        <v>104</v>
      </c>
      <c r="B43" s="34" t="s">
        <v>105</v>
      </c>
      <c r="C43" s="35"/>
      <c r="D43" s="36"/>
      <c r="E43" s="39"/>
      <c r="F43" s="28">
        <f t="shared" si="2"/>
        <v>0</v>
      </c>
    </row>
    <row r="44" ht="20" customHeight="1" spans="1:6">
      <c r="A44" s="24" t="s">
        <v>106</v>
      </c>
      <c r="B44" s="40" t="s">
        <v>107</v>
      </c>
      <c r="C44" s="25" t="s">
        <v>16</v>
      </c>
      <c r="D44" s="36"/>
      <c r="E44" s="39"/>
      <c r="F44" s="28">
        <f t="shared" si="2"/>
        <v>0</v>
      </c>
    </row>
    <row r="45" ht="20" customHeight="1" spans="1:6">
      <c r="A45" s="24" t="s">
        <v>22</v>
      </c>
      <c r="B45" s="40" t="s">
        <v>108</v>
      </c>
      <c r="C45" s="25" t="s">
        <v>95</v>
      </c>
      <c r="D45" s="36">
        <v>553</v>
      </c>
      <c r="E45" s="41"/>
      <c r="F45" s="28">
        <f t="shared" si="2"/>
        <v>0</v>
      </c>
    </row>
    <row r="46" ht="20" customHeight="1" spans="1:6">
      <c r="A46" s="33" t="s">
        <v>109</v>
      </c>
      <c r="B46" s="34" t="s">
        <v>110</v>
      </c>
      <c r="C46" s="35"/>
      <c r="D46" s="36"/>
      <c r="E46" s="27"/>
      <c r="F46" s="28">
        <f t="shared" si="2"/>
        <v>0</v>
      </c>
    </row>
    <row r="47" ht="20" customHeight="1" spans="1:6">
      <c r="A47" s="33" t="s">
        <v>22</v>
      </c>
      <c r="B47" s="34" t="s">
        <v>111</v>
      </c>
      <c r="C47" s="35" t="s">
        <v>95</v>
      </c>
      <c r="D47" s="36">
        <v>503</v>
      </c>
      <c r="E47" s="38"/>
      <c r="F47" s="28">
        <f t="shared" si="2"/>
        <v>0</v>
      </c>
    </row>
    <row r="48" ht="20" customHeight="1" spans="1:6">
      <c r="A48" s="25">
        <v>309</v>
      </c>
      <c r="B48" s="40" t="s">
        <v>112</v>
      </c>
      <c r="C48" s="35"/>
      <c r="D48" s="36"/>
      <c r="E48" s="37"/>
      <c r="F48" s="28">
        <f t="shared" si="2"/>
        <v>0</v>
      </c>
    </row>
    <row r="49" ht="20" customHeight="1" spans="1:6">
      <c r="A49" s="24" t="s">
        <v>113</v>
      </c>
      <c r="B49" s="40" t="s">
        <v>114</v>
      </c>
      <c r="C49" s="25" t="s">
        <v>16</v>
      </c>
      <c r="D49" s="36"/>
      <c r="E49" s="37"/>
      <c r="F49" s="28">
        <f t="shared" si="2"/>
        <v>0</v>
      </c>
    </row>
    <row r="50" ht="20" customHeight="1" spans="1:6">
      <c r="A50" s="33" t="s">
        <v>48</v>
      </c>
      <c r="B50" s="40" t="s">
        <v>115</v>
      </c>
      <c r="C50" s="25" t="s">
        <v>95</v>
      </c>
      <c r="D50" s="36">
        <v>503</v>
      </c>
      <c r="E50" s="38"/>
      <c r="F50" s="28">
        <f t="shared" si="2"/>
        <v>0</v>
      </c>
    </row>
    <row r="51" ht="20" customHeight="1" spans="1:6">
      <c r="A51" s="24" t="s">
        <v>116</v>
      </c>
      <c r="B51" s="40" t="s">
        <v>117</v>
      </c>
      <c r="C51" s="25" t="s">
        <v>16</v>
      </c>
      <c r="D51" s="36"/>
      <c r="E51" s="37"/>
      <c r="F51" s="28">
        <f t="shared" si="2"/>
        <v>0</v>
      </c>
    </row>
    <row r="52" ht="20" customHeight="1" spans="1:6">
      <c r="A52" s="33" t="s">
        <v>48</v>
      </c>
      <c r="B52" s="40" t="s">
        <v>118</v>
      </c>
      <c r="C52" s="25" t="s">
        <v>95</v>
      </c>
      <c r="D52" s="36">
        <v>503</v>
      </c>
      <c r="E52" s="38"/>
      <c r="F52" s="28">
        <f t="shared" si="2"/>
        <v>0</v>
      </c>
    </row>
    <row r="53" ht="33.95" customHeight="1" spans="1:6">
      <c r="A53" s="33" t="s">
        <v>119</v>
      </c>
      <c r="B53" s="34" t="s">
        <v>120</v>
      </c>
      <c r="C53" s="35" t="s">
        <v>16</v>
      </c>
      <c r="D53" s="36"/>
      <c r="E53" s="39"/>
      <c r="F53" s="28">
        <f t="shared" si="2"/>
        <v>0</v>
      </c>
    </row>
    <row r="54" ht="19" customHeight="1" spans="1:6">
      <c r="A54" s="33" t="s">
        <v>121</v>
      </c>
      <c r="B54" s="34" t="s">
        <v>122</v>
      </c>
      <c r="C54" s="35"/>
      <c r="D54" s="36"/>
      <c r="E54" s="27"/>
      <c r="F54" s="28">
        <f t="shared" si="2"/>
        <v>0</v>
      </c>
    </row>
    <row r="55" ht="19" customHeight="1" spans="1:6">
      <c r="A55" s="24" t="s">
        <v>19</v>
      </c>
      <c r="B55" s="40" t="s">
        <v>277</v>
      </c>
      <c r="C55" s="25" t="s">
        <v>69</v>
      </c>
      <c r="D55" s="36">
        <v>67.5</v>
      </c>
      <c r="E55" s="41"/>
      <c r="F55" s="28">
        <f t="shared" si="2"/>
        <v>0</v>
      </c>
    </row>
    <row r="56" ht="19" customHeight="1" spans="1:6">
      <c r="A56" s="33" t="s">
        <v>22</v>
      </c>
      <c r="B56" s="44" t="s">
        <v>124</v>
      </c>
      <c r="C56" s="25" t="s">
        <v>69</v>
      </c>
      <c r="D56" s="36">
        <v>52</v>
      </c>
      <c r="E56" s="41"/>
      <c r="F56" s="28">
        <f t="shared" si="2"/>
        <v>0</v>
      </c>
    </row>
    <row r="57" ht="22.5" customHeight="1" spans="1:6">
      <c r="A57" s="25" t="s">
        <v>125</v>
      </c>
      <c r="B57" s="25"/>
      <c r="C57" s="25"/>
      <c r="D57" s="42">
        <f>SUM(F34:F56)</f>
        <v>0</v>
      </c>
      <c r="E57" s="43"/>
      <c r="F57" s="28" t="s">
        <v>61</v>
      </c>
    </row>
    <row r="58" ht="22.5" customHeight="1" spans="1:6">
      <c r="A58" s="29" t="s">
        <v>126</v>
      </c>
      <c r="B58" s="29"/>
      <c r="C58" s="29"/>
      <c r="D58" s="30"/>
      <c r="E58" s="31"/>
      <c r="F58" s="32"/>
    </row>
    <row r="59" ht="22.5" customHeight="1" spans="1:6">
      <c r="A59" s="33">
        <v>403</v>
      </c>
      <c r="B59" s="34" t="s">
        <v>127</v>
      </c>
      <c r="C59" s="35"/>
      <c r="D59" s="36"/>
      <c r="E59" s="39"/>
      <c r="F59" s="28"/>
    </row>
    <row r="60" ht="22.5" customHeight="1" spans="1:6">
      <c r="A60" s="33" t="s">
        <v>128</v>
      </c>
      <c r="B60" s="34" t="s">
        <v>129</v>
      </c>
      <c r="C60" s="35"/>
      <c r="D60" s="36"/>
      <c r="E60" s="39"/>
      <c r="F60" s="28"/>
    </row>
    <row r="61" ht="22.5" customHeight="1" spans="1:6">
      <c r="A61" s="33" t="s">
        <v>19</v>
      </c>
      <c r="B61" s="34" t="s">
        <v>130</v>
      </c>
      <c r="C61" s="35" t="s">
        <v>131</v>
      </c>
      <c r="D61" s="36">
        <f>1061.18+1125.56</f>
        <v>2186.74</v>
      </c>
      <c r="E61" s="41"/>
      <c r="F61" s="28">
        <f>ROUND(D61*E61,2)</f>
        <v>0</v>
      </c>
    </row>
    <row r="62" ht="22.5" customHeight="1" spans="1:6">
      <c r="A62" s="33" t="s">
        <v>22</v>
      </c>
      <c r="B62" s="34" t="s">
        <v>132</v>
      </c>
      <c r="C62" s="35" t="s">
        <v>131</v>
      </c>
      <c r="D62" s="36">
        <f>7098.18+67.78+7427.12+67.78</f>
        <v>14660.86</v>
      </c>
      <c r="E62" s="38"/>
      <c r="F62" s="28">
        <f t="shared" ref="F62:F125" si="3">ROUND(D62*E62,2)</f>
        <v>0</v>
      </c>
    </row>
    <row r="63" ht="22.5" customHeight="1" spans="1:6">
      <c r="A63" s="33" t="s">
        <v>133</v>
      </c>
      <c r="B63" s="34" t="s">
        <v>134</v>
      </c>
      <c r="C63" s="35"/>
      <c r="D63" s="36"/>
      <c r="E63" s="39"/>
      <c r="F63" s="28">
        <f t="shared" si="3"/>
        <v>0</v>
      </c>
    </row>
    <row r="64" ht="22.5" customHeight="1" spans="1:6">
      <c r="A64" s="33" t="s">
        <v>19</v>
      </c>
      <c r="B64" s="34" t="s">
        <v>130</v>
      </c>
      <c r="C64" s="35" t="s">
        <v>131</v>
      </c>
      <c r="D64" s="36">
        <f>1193.4+229.54+1215.64</f>
        <v>2638.58</v>
      </c>
      <c r="E64" s="41"/>
      <c r="F64" s="28">
        <f t="shared" si="3"/>
        <v>0</v>
      </c>
    </row>
    <row r="65" ht="22.5" customHeight="1" spans="1:6">
      <c r="A65" s="33" t="s">
        <v>22</v>
      </c>
      <c r="B65" s="34" t="s">
        <v>132</v>
      </c>
      <c r="C65" s="35" t="s">
        <v>131</v>
      </c>
      <c r="D65" s="36">
        <f>3662.6+363.72+1706.47+3463.09+348.61+839.04+811.06</f>
        <v>11194.59</v>
      </c>
      <c r="E65" s="38"/>
      <c r="F65" s="28">
        <f t="shared" si="3"/>
        <v>0</v>
      </c>
    </row>
    <row r="66" ht="22.5" customHeight="1" spans="1:6">
      <c r="A66" s="33" t="s">
        <v>135</v>
      </c>
      <c r="B66" s="34" t="s">
        <v>136</v>
      </c>
      <c r="C66" s="35"/>
      <c r="D66" s="36"/>
      <c r="E66" s="39"/>
      <c r="F66" s="28">
        <f t="shared" si="3"/>
        <v>0</v>
      </c>
    </row>
    <row r="67" ht="22.5" customHeight="1" spans="1:6">
      <c r="A67" s="33" t="s">
        <v>19</v>
      </c>
      <c r="B67" s="34" t="s">
        <v>130</v>
      </c>
      <c r="C67" s="35" t="s">
        <v>131</v>
      </c>
      <c r="D67" s="36">
        <f>220.5+3864+267</f>
        <v>4351.5</v>
      </c>
      <c r="E67" s="38"/>
      <c r="F67" s="28">
        <f t="shared" si="3"/>
        <v>0</v>
      </c>
    </row>
    <row r="68" ht="22.5" customHeight="1" spans="1:6">
      <c r="A68" s="33" t="s">
        <v>22</v>
      </c>
      <c r="B68" s="34" t="s">
        <v>132</v>
      </c>
      <c r="C68" s="35" t="s">
        <v>131</v>
      </c>
      <c r="D68" s="36">
        <f>6399+4344+1851+1310.4+180+9462.9+293.2+246.6</f>
        <v>24087.1</v>
      </c>
      <c r="E68" s="41"/>
      <c r="F68" s="28">
        <f t="shared" si="3"/>
        <v>0</v>
      </c>
    </row>
    <row r="69" ht="22.5" customHeight="1" spans="1:6">
      <c r="A69" s="33" t="s">
        <v>137</v>
      </c>
      <c r="B69" s="34" t="s">
        <v>138</v>
      </c>
      <c r="C69" s="35"/>
      <c r="D69" s="36"/>
      <c r="E69" s="39"/>
      <c r="F69" s="28">
        <f t="shared" si="3"/>
        <v>0</v>
      </c>
    </row>
    <row r="70" ht="22.5" customHeight="1" spans="1:6">
      <c r="A70" s="33" t="s">
        <v>19</v>
      </c>
      <c r="B70" s="34" t="s">
        <v>130</v>
      </c>
      <c r="C70" s="35" t="s">
        <v>131</v>
      </c>
      <c r="D70" s="45">
        <f>33.36+26.96</f>
        <v>60.32</v>
      </c>
      <c r="E70" s="38"/>
      <c r="F70" s="28">
        <f t="shared" si="3"/>
        <v>0</v>
      </c>
    </row>
    <row r="71" ht="22.5" customHeight="1" spans="1:6">
      <c r="A71" s="33" t="s">
        <v>22</v>
      </c>
      <c r="B71" s="34" t="s">
        <v>132</v>
      </c>
      <c r="C71" s="35" t="s">
        <v>131</v>
      </c>
      <c r="D71" s="46">
        <f>246.48+688.58+357+2036.16+1623.22+231.64+139.3+18.5+3675+1220.84+146.7</f>
        <v>10383.42</v>
      </c>
      <c r="E71" s="38"/>
      <c r="F71" s="28">
        <f t="shared" si="3"/>
        <v>0</v>
      </c>
    </row>
    <row r="72" ht="22.5" customHeight="1" spans="1:6">
      <c r="A72" s="33" t="s">
        <v>48</v>
      </c>
      <c r="B72" s="34" t="s">
        <v>139</v>
      </c>
      <c r="C72" s="35" t="s">
        <v>131</v>
      </c>
      <c r="D72" s="36">
        <f>181.72+684+1186.92+406.8</f>
        <v>2459.44</v>
      </c>
      <c r="E72" s="38"/>
      <c r="F72" s="28">
        <f t="shared" si="3"/>
        <v>0</v>
      </c>
    </row>
    <row r="73" ht="22.5" customHeight="1" spans="1:6">
      <c r="A73" s="33" t="s">
        <v>140</v>
      </c>
      <c r="B73" s="34" t="s">
        <v>141</v>
      </c>
      <c r="C73" s="35"/>
      <c r="D73" s="36"/>
      <c r="E73" s="39"/>
      <c r="F73" s="28">
        <f t="shared" si="3"/>
        <v>0</v>
      </c>
    </row>
    <row r="74" ht="22.5" customHeight="1" spans="1:6">
      <c r="A74" s="33" t="s">
        <v>144</v>
      </c>
      <c r="B74" s="47" t="s">
        <v>145</v>
      </c>
      <c r="C74" s="35" t="s">
        <v>69</v>
      </c>
      <c r="D74" s="36">
        <v>270</v>
      </c>
      <c r="E74" s="38"/>
      <c r="F74" s="28">
        <f t="shared" si="3"/>
        <v>0</v>
      </c>
    </row>
    <row r="75" ht="22.5" customHeight="1" spans="1:6">
      <c r="A75" s="48" t="s">
        <v>146</v>
      </c>
      <c r="B75" s="49" t="s">
        <v>147</v>
      </c>
      <c r="C75" s="50" t="s">
        <v>16</v>
      </c>
      <c r="D75" s="46"/>
      <c r="E75" s="39"/>
      <c r="F75" s="28">
        <f t="shared" si="3"/>
        <v>0</v>
      </c>
    </row>
    <row r="76" ht="22.5" customHeight="1" spans="1:6">
      <c r="A76" s="48" t="s">
        <v>148</v>
      </c>
      <c r="B76" s="49" t="s">
        <v>147</v>
      </c>
      <c r="C76" s="50" t="s">
        <v>16</v>
      </c>
      <c r="D76" s="46"/>
      <c r="E76" s="39"/>
      <c r="F76" s="28">
        <f t="shared" si="3"/>
        <v>0</v>
      </c>
    </row>
    <row r="77" ht="22.5" customHeight="1" spans="1:6">
      <c r="A77" s="48" t="s">
        <v>19</v>
      </c>
      <c r="B77" s="49" t="s">
        <v>149</v>
      </c>
      <c r="C77" s="51"/>
      <c r="D77" s="46"/>
      <c r="E77" s="39"/>
      <c r="F77" s="28">
        <f t="shared" si="3"/>
        <v>0</v>
      </c>
    </row>
    <row r="78" ht="22.5" customHeight="1" spans="1:6">
      <c r="A78" s="48" t="s">
        <v>150</v>
      </c>
      <c r="B78" s="52" t="s">
        <v>151</v>
      </c>
      <c r="C78" s="50" t="s">
        <v>50</v>
      </c>
      <c r="D78" s="46">
        <v>160</v>
      </c>
      <c r="E78" s="41"/>
      <c r="F78" s="28">
        <f t="shared" si="3"/>
        <v>0</v>
      </c>
    </row>
    <row r="79" ht="21" customHeight="1" spans="1:6">
      <c r="A79" s="33" t="s">
        <v>152</v>
      </c>
      <c r="B79" s="34" t="s">
        <v>153</v>
      </c>
      <c r="C79" s="35" t="s">
        <v>16</v>
      </c>
      <c r="D79" s="36"/>
      <c r="E79" s="27"/>
      <c r="F79" s="28">
        <f t="shared" si="3"/>
        <v>0</v>
      </c>
    </row>
    <row r="80" ht="22.5" customHeight="1" spans="1:6">
      <c r="A80" s="33" t="s">
        <v>154</v>
      </c>
      <c r="B80" s="34" t="s">
        <v>155</v>
      </c>
      <c r="C80" s="35" t="s">
        <v>16</v>
      </c>
      <c r="D80" s="36"/>
      <c r="E80" s="27"/>
      <c r="F80" s="28">
        <f t="shared" si="3"/>
        <v>0</v>
      </c>
    </row>
    <row r="81" ht="22.5" customHeight="1" spans="1:6">
      <c r="A81" s="33" t="s">
        <v>22</v>
      </c>
      <c r="B81" s="34" t="s">
        <v>156</v>
      </c>
      <c r="C81" s="35"/>
      <c r="D81" s="36"/>
      <c r="E81" s="27"/>
      <c r="F81" s="28">
        <f t="shared" si="3"/>
        <v>0</v>
      </c>
    </row>
    <row r="82" ht="22.5" customHeight="1" spans="1:6">
      <c r="A82" s="33" t="s">
        <v>100</v>
      </c>
      <c r="B82" s="34" t="s">
        <v>157</v>
      </c>
      <c r="C82" s="35" t="s">
        <v>69</v>
      </c>
      <c r="D82" s="36">
        <v>6.92</v>
      </c>
      <c r="E82" s="38"/>
      <c r="F82" s="28">
        <f t="shared" si="3"/>
        <v>0</v>
      </c>
    </row>
    <row r="83" ht="22.5" customHeight="1" spans="1:6">
      <c r="A83" s="33" t="s">
        <v>48</v>
      </c>
      <c r="B83" s="34" t="s">
        <v>158</v>
      </c>
      <c r="C83" s="35"/>
      <c r="D83" s="36"/>
      <c r="E83" s="39"/>
      <c r="F83" s="28">
        <f t="shared" si="3"/>
        <v>0</v>
      </c>
    </row>
    <row r="84" ht="22.5" customHeight="1" spans="1:6">
      <c r="A84" s="33" t="s">
        <v>159</v>
      </c>
      <c r="B84" s="34" t="s">
        <v>160</v>
      </c>
      <c r="C84" s="35" t="s">
        <v>69</v>
      </c>
      <c r="D84" s="36">
        <f>33.08+29.28</f>
        <v>62.36</v>
      </c>
      <c r="E84" s="41"/>
      <c r="F84" s="28">
        <f t="shared" si="3"/>
        <v>0</v>
      </c>
    </row>
    <row r="85" ht="22.5" customHeight="1" spans="1:6">
      <c r="A85" s="33" t="s">
        <v>75</v>
      </c>
      <c r="B85" s="34" t="s">
        <v>161</v>
      </c>
      <c r="C85" s="35"/>
      <c r="D85" s="36"/>
      <c r="E85" s="39"/>
      <c r="F85" s="28">
        <f t="shared" si="3"/>
        <v>0</v>
      </c>
    </row>
    <row r="86" ht="22.5" customHeight="1" spans="1:6">
      <c r="A86" s="33" t="s">
        <v>77</v>
      </c>
      <c r="B86" s="34" t="s">
        <v>160</v>
      </c>
      <c r="C86" s="35" t="s">
        <v>69</v>
      </c>
      <c r="D86" s="36">
        <v>14.47</v>
      </c>
      <c r="E86" s="41"/>
      <c r="F86" s="28">
        <f t="shared" si="3"/>
        <v>0</v>
      </c>
    </row>
    <row r="87" ht="22.5" customHeight="1" spans="1:6">
      <c r="A87" s="33" t="s">
        <v>162</v>
      </c>
      <c r="B87" s="34" t="s">
        <v>163</v>
      </c>
      <c r="C87" s="35"/>
      <c r="D87" s="36"/>
      <c r="E87" s="39"/>
      <c r="F87" s="28">
        <f t="shared" si="3"/>
        <v>0</v>
      </c>
    </row>
    <row r="88" ht="22.5" customHeight="1" spans="1:6">
      <c r="A88" s="33" t="s">
        <v>19</v>
      </c>
      <c r="B88" s="34" t="s">
        <v>164</v>
      </c>
      <c r="C88" s="35" t="s">
        <v>69</v>
      </c>
      <c r="D88" s="36">
        <f>9+3+5.34</f>
        <v>17.34</v>
      </c>
      <c r="E88" s="41"/>
      <c r="F88" s="28">
        <f t="shared" si="3"/>
        <v>0</v>
      </c>
    </row>
    <row r="89" ht="22.5" customHeight="1" spans="1:6">
      <c r="A89" s="33" t="s">
        <v>22</v>
      </c>
      <c r="B89" s="34" t="s">
        <v>165</v>
      </c>
      <c r="C89" s="35" t="s">
        <v>69</v>
      </c>
      <c r="D89" s="36">
        <v>4.41</v>
      </c>
      <c r="E89" s="38"/>
      <c r="F89" s="28">
        <f t="shared" si="3"/>
        <v>0</v>
      </c>
    </row>
    <row r="90" ht="22.5" customHeight="1" spans="1:6">
      <c r="A90" s="33" t="s">
        <v>166</v>
      </c>
      <c r="B90" s="34" t="s">
        <v>167</v>
      </c>
      <c r="C90" s="35"/>
      <c r="D90" s="36"/>
      <c r="E90" s="27"/>
      <c r="F90" s="28">
        <f t="shared" si="3"/>
        <v>0</v>
      </c>
    </row>
    <row r="91" ht="22.5" customHeight="1" spans="1:6">
      <c r="A91" s="33" t="s">
        <v>22</v>
      </c>
      <c r="B91" s="34" t="s">
        <v>168</v>
      </c>
      <c r="C91" s="35"/>
      <c r="D91" s="36"/>
      <c r="E91" s="27"/>
      <c r="F91" s="28">
        <f t="shared" si="3"/>
        <v>0</v>
      </c>
    </row>
    <row r="92" ht="22.5" customHeight="1" spans="1:6">
      <c r="A92" s="33" t="s">
        <v>100</v>
      </c>
      <c r="B92" s="34" t="s">
        <v>278</v>
      </c>
      <c r="C92" s="35" t="s">
        <v>69</v>
      </c>
      <c r="D92" s="36">
        <v>160</v>
      </c>
      <c r="E92" s="41"/>
      <c r="F92" s="28">
        <f t="shared" si="3"/>
        <v>0</v>
      </c>
    </row>
    <row r="93" ht="22.5" customHeight="1" spans="1:6">
      <c r="A93" s="33" t="s">
        <v>51</v>
      </c>
      <c r="B93" s="34" t="s">
        <v>171</v>
      </c>
      <c r="C93" s="35"/>
      <c r="D93" s="36"/>
      <c r="E93" s="39"/>
      <c r="F93" s="28">
        <f t="shared" si="3"/>
        <v>0</v>
      </c>
    </row>
    <row r="94" ht="22.5" customHeight="1" spans="1:6">
      <c r="A94" s="33" t="s">
        <v>172</v>
      </c>
      <c r="B94" s="34" t="s">
        <v>165</v>
      </c>
      <c r="C94" s="35" t="s">
        <v>69</v>
      </c>
      <c r="D94" s="36">
        <v>10.18</v>
      </c>
      <c r="E94" s="38"/>
      <c r="F94" s="28">
        <f t="shared" si="3"/>
        <v>0</v>
      </c>
    </row>
    <row r="95" ht="22.5" customHeight="1" spans="1:6">
      <c r="A95" s="33" t="s">
        <v>173</v>
      </c>
      <c r="B95" s="34" t="s">
        <v>174</v>
      </c>
      <c r="C95" s="35"/>
      <c r="D95" s="36"/>
      <c r="E95" s="39"/>
      <c r="F95" s="28">
        <f t="shared" si="3"/>
        <v>0</v>
      </c>
    </row>
    <row r="96" ht="22.5" customHeight="1" spans="1:6">
      <c r="A96" s="33" t="s">
        <v>175</v>
      </c>
      <c r="B96" s="34" t="s">
        <v>160</v>
      </c>
      <c r="C96" s="35" t="s">
        <v>69</v>
      </c>
      <c r="D96" s="36">
        <v>37.68</v>
      </c>
      <c r="E96" s="38"/>
      <c r="F96" s="28">
        <f t="shared" si="3"/>
        <v>0</v>
      </c>
    </row>
    <row r="97" ht="22.5" customHeight="1" spans="1:6">
      <c r="A97" s="33" t="s">
        <v>176</v>
      </c>
      <c r="B97" s="34" t="s">
        <v>177</v>
      </c>
      <c r="C97" s="35" t="s">
        <v>69</v>
      </c>
      <c r="D97" s="36">
        <v>25.44</v>
      </c>
      <c r="E97" s="38"/>
      <c r="F97" s="28">
        <f t="shared" si="3"/>
        <v>0</v>
      </c>
    </row>
    <row r="98" ht="22.5" customHeight="1" spans="1:6">
      <c r="A98" s="33" t="s">
        <v>84</v>
      </c>
      <c r="B98" s="34" t="s">
        <v>183</v>
      </c>
      <c r="C98" s="35"/>
      <c r="D98" s="36"/>
      <c r="E98" s="39"/>
      <c r="F98" s="28">
        <f t="shared" si="3"/>
        <v>0</v>
      </c>
    </row>
    <row r="99" ht="22.5" customHeight="1" spans="1:6">
      <c r="A99" s="33" t="s">
        <v>86</v>
      </c>
      <c r="B99" s="34" t="s">
        <v>160</v>
      </c>
      <c r="C99" s="35" t="s">
        <v>69</v>
      </c>
      <c r="D99" s="36">
        <f>0.38+0.24</f>
        <v>0.62</v>
      </c>
      <c r="E99" s="38"/>
      <c r="F99" s="28">
        <f t="shared" si="3"/>
        <v>0</v>
      </c>
    </row>
    <row r="100" ht="22.5" customHeight="1" spans="1:6">
      <c r="A100" s="33" t="s">
        <v>184</v>
      </c>
      <c r="B100" s="34" t="s">
        <v>185</v>
      </c>
      <c r="C100" s="35"/>
      <c r="D100" s="36"/>
      <c r="E100" s="39"/>
      <c r="F100" s="28">
        <f t="shared" si="3"/>
        <v>0</v>
      </c>
    </row>
    <row r="101" ht="22.5" customHeight="1" spans="1:6">
      <c r="A101" s="33" t="s">
        <v>186</v>
      </c>
      <c r="B101" s="34" t="s">
        <v>160</v>
      </c>
      <c r="C101" s="35" t="s">
        <v>69</v>
      </c>
      <c r="D101" s="36">
        <v>2.52</v>
      </c>
      <c r="E101" s="41"/>
      <c r="F101" s="28">
        <f t="shared" si="3"/>
        <v>0</v>
      </c>
    </row>
    <row r="102" ht="22.5" customHeight="1" spans="1:6">
      <c r="A102" s="33" t="s">
        <v>187</v>
      </c>
      <c r="B102" s="34" t="s">
        <v>188</v>
      </c>
      <c r="C102" s="35"/>
      <c r="D102" s="36"/>
      <c r="E102" s="27"/>
      <c r="F102" s="28">
        <f t="shared" si="3"/>
        <v>0</v>
      </c>
    </row>
    <row r="103" ht="22.5" customHeight="1" spans="1:6">
      <c r="A103" s="35" t="s">
        <v>189</v>
      </c>
      <c r="B103" s="34" t="s">
        <v>190</v>
      </c>
      <c r="C103" s="35"/>
      <c r="D103" s="36"/>
      <c r="E103" s="39"/>
      <c r="F103" s="28">
        <f t="shared" si="3"/>
        <v>0</v>
      </c>
    </row>
    <row r="104" ht="22.5" customHeight="1" spans="1:6">
      <c r="A104" s="53" t="s">
        <v>19</v>
      </c>
      <c r="B104" s="58" t="s">
        <v>191</v>
      </c>
      <c r="C104" s="35" t="s">
        <v>131</v>
      </c>
      <c r="D104" s="36">
        <v>1785</v>
      </c>
      <c r="E104" s="38"/>
      <c r="F104" s="28">
        <f t="shared" si="3"/>
        <v>0</v>
      </c>
    </row>
    <row r="105" ht="22.5" customHeight="1" spans="1:6">
      <c r="A105" s="53" t="s">
        <v>22</v>
      </c>
      <c r="B105" s="58" t="s">
        <v>192</v>
      </c>
      <c r="C105" s="35" t="s">
        <v>131</v>
      </c>
      <c r="D105" s="36">
        <v>858</v>
      </c>
      <c r="E105" s="41"/>
      <c r="F105" s="28">
        <f t="shared" si="3"/>
        <v>0</v>
      </c>
    </row>
    <row r="106" ht="22.5" customHeight="1" spans="1:6">
      <c r="A106" s="35" t="s">
        <v>193</v>
      </c>
      <c r="B106" s="34" t="s">
        <v>194</v>
      </c>
      <c r="C106" s="35" t="s">
        <v>16</v>
      </c>
      <c r="D106" s="36"/>
      <c r="E106" s="39"/>
      <c r="F106" s="28">
        <f t="shared" si="3"/>
        <v>0</v>
      </c>
    </row>
    <row r="107" ht="22.5" customHeight="1" spans="1:6">
      <c r="A107" s="53" t="s">
        <v>19</v>
      </c>
      <c r="B107" s="34" t="s">
        <v>195</v>
      </c>
      <c r="C107" s="35"/>
      <c r="D107" s="36"/>
      <c r="E107" s="27"/>
      <c r="F107" s="28">
        <f t="shared" si="3"/>
        <v>0</v>
      </c>
    </row>
    <row r="108" ht="22.5" customHeight="1" spans="1:6">
      <c r="A108" s="53" t="s">
        <v>150</v>
      </c>
      <c r="B108" s="34" t="s">
        <v>165</v>
      </c>
      <c r="C108" s="35" t="s">
        <v>69</v>
      </c>
      <c r="D108" s="36">
        <v>96.9</v>
      </c>
      <c r="E108" s="41"/>
      <c r="F108" s="28">
        <f t="shared" si="3"/>
        <v>0</v>
      </c>
    </row>
    <row r="109" ht="22.5" customHeight="1" spans="1:6">
      <c r="A109" s="33" t="s">
        <v>196</v>
      </c>
      <c r="B109" s="34" t="s">
        <v>197</v>
      </c>
      <c r="C109" s="35" t="s">
        <v>16</v>
      </c>
      <c r="D109" s="36"/>
      <c r="E109" s="39"/>
      <c r="F109" s="28">
        <f t="shared" si="3"/>
        <v>0</v>
      </c>
    </row>
    <row r="110" ht="22.5" customHeight="1" spans="1:6">
      <c r="A110" s="48" t="s">
        <v>198</v>
      </c>
      <c r="B110" s="49" t="s">
        <v>199</v>
      </c>
      <c r="C110" s="35"/>
      <c r="D110" s="36"/>
      <c r="E110" s="27"/>
      <c r="F110" s="28">
        <f t="shared" si="3"/>
        <v>0</v>
      </c>
    </row>
    <row r="111" ht="22.5" customHeight="1" spans="1:6">
      <c r="A111" s="35" t="s">
        <v>200</v>
      </c>
      <c r="B111" s="49" t="s">
        <v>201</v>
      </c>
      <c r="C111" s="35"/>
      <c r="D111" s="36"/>
      <c r="E111" s="39"/>
      <c r="F111" s="28">
        <f t="shared" si="3"/>
        <v>0</v>
      </c>
    </row>
    <row r="112" ht="22.5" customHeight="1" spans="1:6">
      <c r="A112" s="48" t="s">
        <v>202</v>
      </c>
      <c r="B112" s="64" t="s">
        <v>115</v>
      </c>
      <c r="C112" s="35" t="s">
        <v>69</v>
      </c>
      <c r="D112" s="36">
        <f>8.4+4.4</f>
        <v>12.8</v>
      </c>
      <c r="E112" s="38"/>
      <c r="F112" s="28">
        <f t="shared" si="3"/>
        <v>0</v>
      </c>
    </row>
    <row r="113" ht="22.5" customHeight="1" spans="1:6">
      <c r="A113" s="48" t="s">
        <v>203</v>
      </c>
      <c r="B113" s="49" t="s">
        <v>118</v>
      </c>
      <c r="C113" s="35" t="s">
        <v>69</v>
      </c>
      <c r="D113" s="36">
        <f>9.6+5.02</f>
        <v>14.62</v>
      </c>
      <c r="E113" s="41"/>
      <c r="F113" s="28">
        <f t="shared" si="3"/>
        <v>0</v>
      </c>
    </row>
    <row r="114" ht="22.5" customHeight="1" spans="1:6">
      <c r="A114" s="48" t="s">
        <v>51</v>
      </c>
      <c r="B114" s="49" t="s">
        <v>111</v>
      </c>
      <c r="C114" s="35" t="s">
        <v>95</v>
      </c>
      <c r="D114" s="36">
        <f>240+251.48</f>
        <v>491.48</v>
      </c>
      <c r="E114" s="41"/>
      <c r="F114" s="28">
        <f t="shared" si="3"/>
        <v>0</v>
      </c>
    </row>
    <row r="115" ht="22.5" customHeight="1" spans="1:6">
      <c r="A115" s="33" t="s">
        <v>204</v>
      </c>
      <c r="B115" s="34" t="s">
        <v>205</v>
      </c>
      <c r="C115" s="35"/>
      <c r="D115" s="36"/>
      <c r="E115" s="39"/>
      <c r="F115" s="28">
        <f t="shared" si="3"/>
        <v>0</v>
      </c>
    </row>
    <row r="116" ht="22.5" customHeight="1" spans="1:6">
      <c r="A116" s="33" t="s">
        <v>22</v>
      </c>
      <c r="B116" s="34" t="s">
        <v>164</v>
      </c>
      <c r="C116" s="35" t="s">
        <v>69</v>
      </c>
      <c r="D116" s="36">
        <v>32.4</v>
      </c>
      <c r="E116" s="38"/>
      <c r="F116" s="28">
        <f t="shared" si="3"/>
        <v>0</v>
      </c>
    </row>
    <row r="117" ht="22.5" customHeight="1" spans="1:6">
      <c r="A117" s="48" t="s">
        <v>206</v>
      </c>
      <c r="B117" s="49" t="s">
        <v>207</v>
      </c>
      <c r="C117" s="35" t="s">
        <v>16</v>
      </c>
      <c r="D117" s="36"/>
      <c r="E117" s="39"/>
      <c r="F117" s="28">
        <f t="shared" si="3"/>
        <v>0</v>
      </c>
    </row>
    <row r="118" ht="22.5" customHeight="1" spans="1:6">
      <c r="A118" s="33" t="s">
        <v>19</v>
      </c>
      <c r="B118" s="49" t="s">
        <v>208</v>
      </c>
      <c r="C118" s="35"/>
      <c r="D118" s="36"/>
      <c r="E118" s="39"/>
      <c r="F118" s="28">
        <f t="shared" si="3"/>
        <v>0</v>
      </c>
    </row>
    <row r="119" ht="22.5" customHeight="1" spans="1:6">
      <c r="A119" s="33" t="s">
        <v>150</v>
      </c>
      <c r="B119" s="49" t="s">
        <v>209</v>
      </c>
      <c r="C119" s="35" t="s">
        <v>95</v>
      </c>
      <c r="D119" s="36">
        <v>173.7</v>
      </c>
      <c r="E119" s="38"/>
      <c r="F119" s="28">
        <f t="shared" si="3"/>
        <v>0</v>
      </c>
    </row>
    <row r="120" ht="22.5" customHeight="1" spans="1:6">
      <c r="A120" s="48" t="s">
        <v>22</v>
      </c>
      <c r="B120" s="49" t="s">
        <v>210</v>
      </c>
      <c r="C120" s="35" t="s">
        <v>95</v>
      </c>
      <c r="D120" s="36">
        <v>270</v>
      </c>
      <c r="E120" s="41"/>
      <c r="F120" s="28">
        <f t="shared" si="3"/>
        <v>0</v>
      </c>
    </row>
    <row r="121" ht="22.5" customHeight="1" spans="1:6">
      <c r="A121" s="33" t="s">
        <v>211</v>
      </c>
      <c r="B121" s="34" t="s">
        <v>212</v>
      </c>
      <c r="C121" s="35" t="s">
        <v>16</v>
      </c>
      <c r="D121" s="36"/>
      <c r="E121" s="27"/>
      <c r="F121" s="28">
        <f t="shared" si="3"/>
        <v>0</v>
      </c>
    </row>
    <row r="122" ht="22.5" customHeight="1" spans="1:6">
      <c r="A122" s="33" t="s">
        <v>19</v>
      </c>
      <c r="B122" s="47" t="s">
        <v>213</v>
      </c>
      <c r="C122" s="35" t="s">
        <v>45</v>
      </c>
      <c r="D122" s="36">
        <v>8</v>
      </c>
      <c r="E122" s="38"/>
      <c r="F122" s="28">
        <f t="shared" si="3"/>
        <v>0</v>
      </c>
    </row>
    <row r="123" ht="22.5" customHeight="1" spans="1:6">
      <c r="A123" s="33" t="s">
        <v>214</v>
      </c>
      <c r="B123" s="34" t="s">
        <v>215</v>
      </c>
      <c r="C123" s="35"/>
      <c r="D123" s="36"/>
      <c r="E123" s="38"/>
      <c r="F123" s="28">
        <f t="shared" si="3"/>
        <v>0</v>
      </c>
    </row>
    <row r="124" ht="22.5" customHeight="1" spans="1:6">
      <c r="A124" s="33" t="s">
        <v>19</v>
      </c>
      <c r="B124" s="34" t="s">
        <v>216</v>
      </c>
      <c r="C124" s="35" t="s">
        <v>95</v>
      </c>
      <c r="D124" s="36">
        <v>42</v>
      </c>
      <c r="E124" s="38"/>
      <c r="F124" s="28">
        <f t="shared" si="3"/>
        <v>0</v>
      </c>
    </row>
    <row r="125" ht="22.5" customHeight="1" spans="1:6">
      <c r="A125" s="33" t="s">
        <v>217</v>
      </c>
      <c r="B125" s="34" t="s">
        <v>218</v>
      </c>
      <c r="C125" s="35" t="s">
        <v>16</v>
      </c>
      <c r="D125" s="36"/>
      <c r="E125" s="27"/>
      <c r="F125" s="28">
        <f t="shared" si="3"/>
        <v>0</v>
      </c>
    </row>
    <row r="126" ht="22.5" customHeight="1" spans="1:6">
      <c r="A126" s="33" t="s">
        <v>219</v>
      </c>
      <c r="B126" s="34" t="s">
        <v>220</v>
      </c>
      <c r="C126" s="35"/>
      <c r="D126" s="36"/>
      <c r="E126" s="39"/>
      <c r="F126" s="28">
        <f t="shared" ref="F126:F134" si="4">ROUND(D126*E126,2)</f>
        <v>0</v>
      </c>
    </row>
    <row r="127" ht="22.5" customHeight="1" spans="1:6">
      <c r="A127" s="53" t="s">
        <v>19</v>
      </c>
      <c r="B127" s="49" t="s">
        <v>221</v>
      </c>
      <c r="C127" s="9" t="s">
        <v>222</v>
      </c>
      <c r="D127" s="36">
        <v>129.28</v>
      </c>
      <c r="E127" s="38"/>
      <c r="F127" s="28">
        <f t="shared" si="4"/>
        <v>0</v>
      </c>
    </row>
    <row r="128" ht="22.5" customHeight="1" spans="1:6">
      <c r="A128" s="33" t="s">
        <v>223</v>
      </c>
      <c r="B128" s="34" t="s">
        <v>224</v>
      </c>
      <c r="C128" s="35" t="s">
        <v>222</v>
      </c>
      <c r="D128" s="36">
        <v>24</v>
      </c>
      <c r="E128" s="41"/>
      <c r="F128" s="28">
        <f t="shared" si="4"/>
        <v>0</v>
      </c>
    </row>
    <row r="129" ht="22.5" customHeight="1" spans="1:6">
      <c r="A129" s="33" t="s">
        <v>225</v>
      </c>
      <c r="B129" s="34" t="s">
        <v>226</v>
      </c>
      <c r="C129" s="35" t="s">
        <v>16</v>
      </c>
      <c r="D129" s="36"/>
      <c r="E129" s="27"/>
      <c r="F129" s="28">
        <f t="shared" si="4"/>
        <v>0</v>
      </c>
    </row>
    <row r="130" ht="22.5" customHeight="1" spans="1:6">
      <c r="A130" s="33" t="s">
        <v>227</v>
      </c>
      <c r="B130" s="34" t="s">
        <v>228</v>
      </c>
      <c r="C130" s="35"/>
      <c r="D130" s="36"/>
      <c r="E130" s="39"/>
      <c r="F130" s="28">
        <f t="shared" si="4"/>
        <v>0</v>
      </c>
    </row>
    <row r="131" ht="22.5" customHeight="1" spans="1:6">
      <c r="A131" s="33" t="s">
        <v>22</v>
      </c>
      <c r="B131" s="49" t="s">
        <v>229</v>
      </c>
      <c r="C131" s="35" t="s">
        <v>50</v>
      </c>
      <c r="D131" s="36">
        <v>18</v>
      </c>
      <c r="E131" s="41"/>
      <c r="F131" s="28">
        <f t="shared" si="4"/>
        <v>0</v>
      </c>
    </row>
    <row r="132" ht="22.5" customHeight="1" spans="1:6">
      <c r="A132" s="24" t="s">
        <v>279</v>
      </c>
      <c r="B132" s="40" t="s">
        <v>280</v>
      </c>
      <c r="C132" s="25" t="s">
        <v>16</v>
      </c>
      <c r="D132" s="36"/>
      <c r="E132" s="39"/>
      <c r="F132" s="28">
        <f t="shared" si="4"/>
        <v>0</v>
      </c>
    </row>
    <row r="133" ht="22.5" customHeight="1" spans="1:6">
      <c r="A133" s="24" t="s">
        <v>281</v>
      </c>
      <c r="B133" s="40" t="s">
        <v>282</v>
      </c>
      <c r="C133" s="25" t="s">
        <v>16</v>
      </c>
      <c r="D133" s="36"/>
      <c r="E133" s="27"/>
      <c r="F133" s="28">
        <f t="shared" si="4"/>
        <v>0</v>
      </c>
    </row>
    <row r="134" ht="22.5" customHeight="1" spans="1:6">
      <c r="A134" s="24" t="s">
        <v>19</v>
      </c>
      <c r="B134" s="40" t="s">
        <v>283</v>
      </c>
      <c r="C134" s="25" t="s">
        <v>50</v>
      </c>
      <c r="D134" s="36">
        <v>13.6</v>
      </c>
      <c r="E134" s="41"/>
      <c r="F134" s="28">
        <f t="shared" si="4"/>
        <v>0</v>
      </c>
    </row>
    <row r="135" ht="22.5" customHeight="1" spans="1:6">
      <c r="A135" s="25" t="s">
        <v>230</v>
      </c>
      <c r="B135" s="25"/>
      <c r="C135" s="25"/>
      <c r="D135" s="42">
        <f>SUM(F61:F134)</f>
        <v>0</v>
      </c>
      <c r="E135" s="43"/>
      <c r="F135" s="28" t="s">
        <v>61</v>
      </c>
    </row>
    <row r="136" ht="22.5" customHeight="1" spans="1:6">
      <c r="A136" s="29" t="s">
        <v>231</v>
      </c>
      <c r="B136" s="29"/>
      <c r="C136" s="29"/>
      <c r="D136" s="30"/>
      <c r="E136" s="31"/>
      <c r="F136" s="32"/>
    </row>
    <row r="137" ht="22.5" customHeight="1" spans="1:6">
      <c r="A137" s="33" t="s">
        <v>232</v>
      </c>
      <c r="B137" s="34" t="s">
        <v>233</v>
      </c>
      <c r="C137" s="35" t="s">
        <v>16</v>
      </c>
      <c r="D137" s="36"/>
      <c r="E137" s="56"/>
      <c r="F137" s="57"/>
    </row>
    <row r="138" ht="22.5" customHeight="1" spans="1:6">
      <c r="A138" s="33" t="s">
        <v>234</v>
      </c>
      <c r="B138" s="34" t="s">
        <v>235</v>
      </c>
      <c r="C138" s="35" t="s">
        <v>16</v>
      </c>
      <c r="D138" s="36"/>
      <c r="E138" s="56"/>
      <c r="F138" s="57"/>
    </row>
    <row r="139" ht="22.5" customHeight="1" spans="1:6">
      <c r="A139" s="53" t="s">
        <v>200</v>
      </c>
      <c r="B139" s="58" t="s">
        <v>236</v>
      </c>
      <c r="C139" s="50"/>
      <c r="D139" s="36"/>
      <c r="E139" s="56"/>
      <c r="F139" s="57"/>
    </row>
    <row r="140" ht="22.5" customHeight="1" spans="1:6">
      <c r="A140" s="53" t="s">
        <v>202</v>
      </c>
      <c r="B140" s="58" t="s">
        <v>237</v>
      </c>
      <c r="C140" s="50" t="s">
        <v>50</v>
      </c>
      <c r="D140" s="36">
        <v>58</v>
      </c>
      <c r="E140" s="38"/>
      <c r="F140" s="28">
        <f>ROUND(D140*E140,2)</f>
        <v>0</v>
      </c>
    </row>
    <row r="141" ht="22.5" customHeight="1" spans="1:6">
      <c r="A141" s="53" t="s">
        <v>238</v>
      </c>
      <c r="B141" s="58" t="s">
        <v>239</v>
      </c>
      <c r="C141" s="50"/>
      <c r="D141" s="36"/>
      <c r="E141" s="39"/>
      <c r="F141" s="28">
        <f t="shared" ref="F141:F152" si="5">ROUND(D141*E141,2)</f>
        <v>0</v>
      </c>
    </row>
    <row r="142" ht="22.5" customHeight="1" spans="1:6">
      <c r="A142" s="53" t="s">
        <v>240</v>
      </c>
      <c r="B142" s="58" t="s">
        <v>241</v>
      </c>
      <c r="C142" s="50" t="s">
        <v>47</v>
      </c>
      <c r="D142" s="36">
        <v>2</v>
      </c>
      <c r="E142" s="38"/>
      <c r="F142" s="28">
        <f t="shared" si="5"/>
        <v>0</v>
      </c>
    </row>
    <row r="143" ht="22.5" customHeight="1" spans="1:6">
      <c r="A143" s="53" t="s">
        <v>51</v>
      </c>
      <c r="B143" s="58" t="s">
        <v>242</v>
      </c>
      <c r="C143" s="50" t="s">
        <v>50</v>
      </c>
      <c r="D143" s="36">
        <v>72</v>
      </c>
      <c r="E143" s="38"/>
      <c r="F143" s="28">
        <f t="shared" si="5"/>
        <v>0</v>
      </c>
    </row>
    <row r="144" ht="22.5" customHeight="1" spans="1:6">
      <c r="A144" s="33" t="s">
        <v>243</v>
      </c>
      <c r="B144" s="34" t="s">
        <v>78</v>
      </c>
      <c r="C144" s="35" t="s">
        <v>16</v>
      </c>
      <c r="D144" s="36"/>
      <c r="E144" s="39"/>
      <c r="F144" s="28">
        <f t="shared" si="5"/>
        <v>0</v>
      </c>
    </row>
    <row r="145" ht="22.5" customHeight="1" spans="1:6">
      <c r="A145" s="33" t="s">
        <v>244</v>
      </c>
      <c r="B145" s="34" t="s">
        <v>245</v>
      </c>
      <c r="C145" s="35"/>
      <c r="D145" s="36"/>
      <c r="E145" s="56"/>
      <c r="F145" s="28">
        <f t="shared" si="5"/>
        <v>0</v>
      </c>
    </row>
    <row r="146" ht="22.5" customHeight="1" spans="1:6">
      <c r="A146" s="59" t="s">
        <v>19</v>
      </c>
      <c r="B146" s="52" t="s">
        <v>246</v>
      </c>
      <c r="C146" s="25" t="s">
        <v>47</v>
      </c>
      <c r="D146" s="36">
        <v>2</v>
      </c>
      <c r="E146" s="38"/>
      <c r="F146" s="28">
        <f t="shared" si="5"/>
        <v>0</v>
      </c>
    </row>
    <row r="147" ht="22.5" customHeight="1" spans="1:6">
      <c r="A147" s="60" t="s">
        <v>22</v>
      </c>
      <c r="B147" s="52" t="s">
        <v>247</v>
      </c>
      <c r="C147" s="25" t="s">
        <v>47</v>
      </c>
      <c r="D147" s="36">
        <v>2</v>
      </c>
      <c r="E147" s="38"/>
      <c r="F147" s="28">
        <f t="shared" si="5"/>
        <v>0</v>
      </c>
    </row>
    <row r="148" ht="22.5" customHeight="1" spans="1:6">
      <c r="A148" s="60" t="s">
        <v>48</v>
      </c>
      <c r="B148" s="52" t="s">
        <v>248</v>
      </c>
      <c r="C148" s="35" t="s">
        <v>47</v>
      </c>
      <c r="D148" s="36">
        <v>1</v>
      </c>
      <c r="E148" s="38"/>
      <c r="F148" s="28">
        <f t="shared" si="5"/>
        <v>0</v>
      </c>
    </row>
    <row r="149" ht="22.5" customHeight="1" spans="1:6">
      <c r="A149" s="65" t="s">
        <v>284</v>
      </c>
      <c r="B149" s="66" t="s">
        <v>266</v>
      </c>
      <c r="C149" s="67" t="s">
        <v>267</v>
      </c>
      <c r="D149" s="36">
        <v>4</v>
      </c>
      <c r="E149" s="38"/>
      <c r="F149" s="28">
        <f t="shared" si="5"/>
        <v>0</v>
      </c>
    </row>
    <row r="150" ht="22.5" customHeight="1" spans="1:6">
      <c r="A150" s="33" t="s">
        <v>249</v>
      </c>
      <c r="B150" s="34" t="s">
        <v>250</v>
      </c>
      <c r="C150" s="35" t="s">
        <v>16</v>
      </c>
      <c r="D150" s="36"/>
      <c r="E150" s="39"/>
      <c r="F150" s="28">
        <f t="shared" si="5"/>
        <v>0</v>
      </c>
    </row>
    <row r="151" ht="22.5" customHeight="1" spans="1:6">
      <c r="A151" s="33" t="s">
        <v>251</v>
      </c>
      <c r="B151" s="34" t="s">
        <v>252</v>
      </c>
      <c r="C151" s="35"/>
      <c r="D151" s="36"/>
      <c r="E151" s="39"/>
      <c r="F151" s="28">
        <f t="shared" si="5"/>
        <v>0</v>
      </c>
    </row>
    <row r="152" ht="22.5" customHeight="1" spans="1:6">
      <c r="A152" s="60" t="s">
        <v>19</v>
      </c>
      <c r="B152" s="61" t="s">
        <v>253</v>
      </c>
      <c r="C152" s="60" t="s">
        <v>95</v>
      </c>
      <c r="D152" s="36">
        <v>35</v>
      </c>
      <c r="E152" s="38"/>
      <c r="F152" s="28">
        <f t="shared" si="5"/>
        <v>0</v>
      </c>
    </row>
    <row r="153" ht="22.5" customHeight="1" spans="1:6">
      <c r="A153" s="25" t="s">
        <v>254</v>
      </c>
      <c r="B153" s="25"/>
      <c r="C153" s="25"/>
      <c r="D153" s="42">
        <f>SUM(F140:F152)</f>
        <v>0</v>
      </c>
      <c r="E153" s="43"/>
      <c r="F153" s="28" t="s">
        <v>61</v>
      </c>
    </row>
    <row r="154" ht="22.5" customHeight="1" spans="1:6">
      <c r="A154" s="29" t="s">
        <v>285</v>
      </c>
      <c r="B154" s="29"/>
      <c r="C154" s="29"/>
      <c r="D154" s="30"/>
      <c r="E154" s="31"/>
      <c r="F154" s="32"/>
    </row>
    <row r="155" ht="22.5" customHeight="1" spans="1:6">
      <c r="A155" s="53" t="s">
        <v>286</v>
      </c>
      <c r="B155" s="58" t="s">
        <v>287</v>
      </c>
      <c r="C155" s="50"/>
      <c r="D155" s="36"/>
      <c r="E155" s="39"/>
      <c r="F155" s="28">
        <f t="shared" ref="F155" si="6">ROUND(D155*E155,0)</f>
        <v>0</v>
      </c>
    </row>
    <row r="156" ht="22.5" customHeight="1" spans="1:6">
      <c r="A156" s="53" t="s">
        <v>288</v>
      </c>
      <c r="B156" s="58" t="s">
        <v>289</v>
      </c>
      <c r="C156" s="50" t="s">
        <v>95</v>
      </c>
      <c r="D156" s="36">
        <v>266.8</v>
      </c>
      <c r="E156" s="38"/>
      <c r="F156" s="28">
        <f>ROUND(D156*E156,2)</f>
        <v>0</v>
      </c>
    </row>
    <row r="157" ht="22.5" customHeight="1" spans="1:6">
      <c r="A157" s="33" t="s">
        <v>290</v>
      </c>
      <c r="B157" s="34" t="s">
        <v>291</v>
      </c>
      <c r="C157" s="35" t="s">
        <v>16</v>
      </c>
      <c r="D157" s="36"/>
      <c r="E157" s="56"/>
      <c r="F157" s="28">
        <f t="shared" ref="F157:F159" si="7">ROUND(D157*E157,2)</f>
        <v>0</v>
      </c>
    </row>
    <row r="158" ht="22.5" customHeight="1" spans="1:6">
      <c r="A158" s="33" t="s">
        <v>292</v>
      </c>
      <c r="B158" s="34" t="s">
        <v>293</v>
      </c>
      <c r="C158" s="35" t="s">
        <v>16</v>
      </c>
      <c r="D158" s="36"/>
      <c r="E158" s="56"/>
      <c r="F158" s="28">
        <f t="shared" si="7"/>
        <v>0</v>
      </c>
    </row>
    <row r="159" ht="22.5" customHeight="1" spans="1:6">
      <c r="A159" s="53" t="s">
        <v>200</v>
      </c>
      <c r="B159" s="58" t="s">
        <v>294</v>
      </c>
      <c r="C159" s="50" t="s">
        <v>262</v>
      </c>
      <c r="D159" s="36">
        <v>1</v>
      </c>
      <c r="E159" s="41"/>
      <c r="F159" s="28">
        <f t="shared" si="7"/>
        <v>0</v>
      </c>
    </row>
    <row r="160" ht="22.5" customHeight="1" spans="1:6">
      <c r="A160" s="25" t="s">
        <v>295</v>
      </c>
      <c r="B160" s="25"/>
      <c r="C160" s="25"/>
      <c r="D160" s="68">
        <f>SUM(F156:F159)</f>
        <v>0</v>
      </c>
      <c r="E160" s="69"/>
      <c r="F160" s="28" t="s">
        <v>61</v>
      </c>
    </row>
    <row r="161" ht="26.1" customHeight="1" spans="1:3">
      <c r="A161" s="62"/>
      <c r="B161" s="62"/>
      <c r="C161" s="62"/>
    </row>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row r="194" ht="26.1" customHeight="1"/>
    <row r="195" ht="26.1" customHeight="1"/>
    <row r="196" ht="26.1" customHeight="1"/>
    <row r="197" ht="26.1" customHeight="1"/>
    <row r="198" ht="26.1" customHeight="1"/>
    <row r="199" ht="26.1" customHeight="1"/>
    <row r="200" ht="26.1" customHeight="1"/>
    <row r="201" ht="26.1" customHeight="1"/>
    <row r="202" ht="26.1" customHeight="1"/>
    <row r="203" ht="26.1" customHeight="1"/>
    <row r="204" ht="26.1" customHeight="1"/>
    <row r="205" ht="26.1" customHeight="1"/>
    <row r="206" ht="26.1" customHeight="1"/>
    <row r="207" ht="26.1" customHeight="1"/>
    <row r="208" ht="26.1" customHeight="1"/>
    <row r="209" ht="26.1" customHeight="1"/>
    <row r="210" ht="26.1" customHeight="1"/>
  </sheetData>
  <sheetProtection password="C66D" sheet="1" objects="1"/>
  <protectedRanges>
    <protectedRange sqref="E156:E159" name="区域6"/>
    <protectedRange sqref="E140:E152" name="区域4"/>
    <protectedRange sqref="E61:E134" name="区域3"/>
    <protectedRange sqref="E34:E56" name="区域2"/>
    <protectedRange sqref="E8:E29" name="区域1"/>
  </protectedRanges>
  <mergeCells count="17">
    <mergeCell ref="A1:F1"/>
    <mergeCell ref="A2:F2"/>
    <mergeCell ref="A4:F4"/>
    <mergeCell ref="A30:C30"/>
    <mergeCell ref="D30:E30"/>
    <mergeCell ref="A31:F31"/>
    <mergeCell ref="A57:C57"/>
    <mergeCell ref="D57:E57"/>
    <mergeCell ref="A58:F58"/>
    <mergeCell ref="A135:C135"/>
    <mergeCell ref="D135:E135"/>
    <mergeCell ref="A136:F136"/>
    <mergeCell ref="A153:C153"/>
    <mergeCell ref="D153:E153"/>
    <mergeCell ref="A154:F154"/>
    <mergeCell ref="A160:C160"/>
    <mergeCell ref="D160:E160"/>
  </mergeCells>
  <dataValidations count="1">
    <dataValidation type="decimal" operator="greaterThanOrEqual" allowBlank="1" showInputMessage="1" showErrorMessage="1" sqref="E29 E85 E87 E89 E106 E109 E130 E132 E7:E23 E26:E27 E34:E37 E41:E44 E47:E53 E59:E60 E62:E63 E65:E67 E69:E77 E82:E83 E93:E100 E103:E104 E111:E112 E115:E119 E122:E124 E126:E127 E140:E144 E146:E152 E155:E156">
      <formula1>0</formula1>
    </dataValidation>
  </dataValidations>
  <pageMargins left="0.751388888888889" right="0.751388888888889" top="1" bottom="1" header="0.5" footer="0.5"/>
  <pageSetup paperSize="9" scale="97" orientation="portrait"/>
  <headerFooter/>
  <rowBreaks count="3" manualBreakCount="3">
    <brk id="30" max="16383" man="1"/>
    <brk id="57" max="16383" man="1"/>
    <brk id="1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3"/>
  <sheetViews>
    <sheetView showZeros="0" view="pageBreakPreview" zoomScaleNormal="100" topLeftCell="A14" workbookViewId="0">
      <selection activeCell="D35" sqref="D35"/>
    </sheetView>
  </sheetViews>
  <sheetFormatPr defaultColWidth="9" defaultRowHeight="15.6" outlineLevelCol="5"/>
  <cols>
    <col min="1" max="1" width="7.125" customWidth="1"/>
    <col min="2" max="2" width="31" customWidth="1"/>
    <col min="3" max="3" width="6.625" customWidth="1"/>
    <col min="4" max="4" width="11.125" style="13" customWidth="1"/>
    <col min="5" max="5" width="12.625" style="14" customWidth="1"/>
    <col min="6" max="6" width="11.375" style="15" customWidth="1"/>
    <col min="7" max="7" width="11.625"/>
    <col min="8" max="8" width="10.625"/>
  </cols>
  <sheetData>
    <row r="1" ht="24.75" customHeight="1" spans="1:6">
      <c r="A1" s="16" t="s">
        <v>6</v>
      </c>
      <c r="B1" s="16"/>
      <c r="C1" s="16"/>
      <c r="D1" s="17"/>
      <c r="E1" s="18"/>
      <c r="F1" s="19"/>
    </row>
    <row r="2" ht="33" customHeight="1" spans="1:6">
      <c r="A2" s="20" t="s">
        <v>296</v>
      </c>
      <c r="B2" s="20"/>
      <c r="C2" s="20"/>
      <c r="D2" s="21"/>
      <c r="E2" s="22"/>
      <c r="F2" s="23"/>
    </row>
    <row r="3" ht="25.5" customHeight="1" spans="1:6">
      <c r="A3" s="24" t="s">
        <v>8</v>
      </c>
      <c r="B3" s="25" t="s">
        <v>9</v>
      </c>
      <c r="C3" s="25" t="s">
        <v>10</v>
      </c>
      <c r="D3" s="26" t="s">
        <v>11</v>
      </c>
      <c r="E3" s="27" t="s">
        <v>12</v>
      </c>
      <c r="F3" s="28" t="s">
        <v>13</v>
      </c>
    </row>
    <row r="4" ht="25.5" customHeight="1" spans="1:6">
      <c r="A4" s="29" t="s">
        <v>63</v>
      </c>
      <c r="B4" s="29"/>
      <c r="C4" s="29"/>
      <c r="D4" s="30"/>
      <c r="E4" s="31"/>
      <c r="F4" s="32"/>
    </row>
    <row r="5" ht="22.5" customHeight="1" spans="1:6">
      <c r="A5" s="33" t="s">
        <v>64</v>
      </c>
      <c r="B5" s="34" t="s">
        <v>65</v>
      </c>
      <c r="C5" s="35" t="s">
        <v>16</v>
      </c>
      <c r="D5" s="36"/>
      <c r="E5" s="27"/>
      <c r="F5" s="28"/>
    </row>
    <row r="6" ht="22.5" customHeight="1" spans="1:6">
      <c r="A6" s="33" t="s">
        <v>256</v>
      </c>
      <c r="B6" s="34" t="s">
        <v>257</v>
      </c>
      <c r="C6" s="35" t="s">
        <v>16</v>
      </c>
      <c r="D6" s="36"/>
      <c r="E6" s="27"/>
      <c r="F6" s="28"/>
    </row>
    <row r="7" ht="22.5" customHeight="1" spans="1:6">
      <c r="A7" s="33" t="s">
        <v>19</v>
      </c>
      <c r="B7" s="34" t="s">
        <v>258</v>
      </c>
      <c r="C7" s="35"/>
      <c r="D7" s="36"/>
      <c r="E7" s="37"/>
      <c r="F7" s="28">
        <f t="shared" ref="F7" si="0">ROUND(D7*E7,0)</f>
        <v>0</v>
      </c>
    </row>
    <row r="8" ht="22.5" customHeight="1" spans="1:6">
      <c r="A8" s="33" t="s">
        <v>150</v>
      </c>
      <c r="B8" s="34" t="s">
        <v>259</v>
      </c>
      <c r="C8" s="35" t="s">
        <v>69</v>
      </c>
      <c r="D8" s="36">
        <f>152</f>
        <v>152</v>
      </c>
      <c r="E8" s="38"/>
      <c r="F8" s="28">
        <f>ROUND(D8*E8,2)</f>
        <v>0</v>
      </c>
    </row>
    <row r="9" ht="22.5" customHeight="1" spans="1:6">
      <c r="A9" s="33" t="s">
        <v>66</v>
      </c>
      <c r="B9" s="34" t="s">
        <v>67</v>
      </c>
      <c r="C9" s="35" t="s">
        <v>16</v>
      </c>
      <c r="D9" s="36"/>
      <c r="E9" s="39"/>
      <c r="F9" s="28">
        <f t="shared" ref="F9:F24" si="1">ROUND(D9*E9,2)</f>
        <v>0</v>
      </c>
    </row>
    <row r="10" ht="22.5" customHeight="1" spans="1:6">
      <c r="A10" s="33" t="s">
        <v>22</v>
      </c>
      <c r="B10" s="40" t="s">
        <v>68</v>
      </c>
      <c r="C10" s="25" t="s">
        <v>69</v>
      </c>
      <c r="D10" s="36">
        <v>130.39</v>
      </c>
      <c r="E10" s="38"/>
      <c r="F10" s="28">
        <f t="shared" si="1"/>
        <v>0</v>
      </c>
    </row>
    <row r="11" ht="22.5" customHeight="1" spans="1:6">
      <c r="A11" s="24" t="s">
        <v>48</v>
      </c>
      <c r="B11" s="40" t="s">
        <v>70</v>
      </c>
      <c r="C11" s="25" t="s">
        <v>69</v>
      </c>
      <c r="D11" s="36">
        <v>220.08</v>
      </c>
      <c r="E11" s="38"/>
      <c r="F11" s="28">
        <f t="shared" si="1"/>
        <v>0</v>
      </c>
    </row>
    <row r="12" ht="22.5" customHeight="1" spans="1:6">
      <c r="A12" s="33" t="s">
        <v>72</v>
      </c>
      <c r="B12" s="34" t="s">
        <v>73</v>
      </c>
      <c r="C12" s="35"/>
      <c r="D12" s="36"/>
      <c r="E12" s="39"/>
      <c r="F12" s="28">
        <f t="shared" si="1"/>
        <v>0</v>
      </c>
    </row>
    <row r="13" ht="22.5" customHeight="1" spans="1:6">
      <c r="A13" s="33" t="s">
        <v>22</v>
      </c>
      <c r="B13" s="34" t="s">
        <v>74</v>
      </c>
      <c r="C13" s="35" t="s">
        <v>69</v>
      </c>
      <c r="D13" s="36">
        <f>109+63.99+5.1</f>
        <v>178.09</v>
      </c>
      <c r="E13" s="41"/>
      <c r="F13" s="28">
        <f t="shared" si="1"/>
        <v>0</v>
      </c>
    </row>
    <row r="14" ht="22.5" customHeight="1" spans="1:6">
      <c r="A14" s="33" t="s">
        <v>75</v>
      </c>
      <c r="B14" s="34" t="s">
        <v>76</v>
      </c>
      <c r="C14" s="35"/>
      <c r="D14" s="36"/>
      <c r="E14" s="39"/>
      <c r="F14" s="28">
        <f t="shared" si="1"/>
        <v>0</v>
      </c>
    </row>
    <row r="15" ht="24" customHeight="1" spans="1:6">
      <c r="A15" s="33" t="s">
        <v>77</v>
      </c>
      <c r="B15" s="34" t="s">
        <v>78</v>
      </c>
      <c r="C15" s="35" t="s">
        <v>79</v>
      </c>
      <c r="D15" s="36">
        <v>1</v>
      </c>
      <c r="E15" s="38"/>
      <c r="F15" s="28">
        <f t="shared" si="1"/>
        <v>0</v>
      </c>
    </row>
    <row r="16" ht="22.5" customHeight="1" spans="1:6">
      <c r="A16" s="33" t="s">
        <v>270</v>
      </c>
      <c r="B16" s="34" t="s">
        <v>271</v>
      </c>
      <c r="C16" s="35" t="s">
        <v>16</v>
      </c>
      <c r="D16" s="36"/>
      <c r="E16" s="39"/>
      <c r="F16" s="28">
        <f t="shared" si="1"/>
        <v>0</v>
      </c>
    </row>
    <row r="17" ht="22.5" customHeight="1" spans="1:6">
      <c r="A17" s="33" t="s">
        <v>272</v>
      </c>
      <c r="B17" s="34" t="s">
        <v>273</v>
      </c>
      <c r="C17" s="35"/>
      <c r="D17" s="36"/>
      <c r="E17" s="39"/>
      <c r="F17" s="28">
        <f t="shared" si="1"/>
        <v>0</v>
      </c>
    </row>
    <row r="18" ht="22.5" customHeight="1" spans="1:6">
      <c r="A18" s="33" t="s">
        <v>19</v>
      </c>
      <c r="B18" s="34" t="s">
        <v>274</v>
      </c>
      <c r="C18" s="35" t="s">
        <v>69</v>
      </c>
      <c r="D18" s="36">
        <f>210+212.2</f>
        <v>422.2</v>
      </c>
      <c r="E18" s="41"/>
      <c r="F18" s="28">
        <f t="shared" si="1"/>
        <v>0</v>
      </c>
    </row>
    <row r="19" ht="22.5" customHeight="1" spans="1:6">
      <c r="A19" s="33" t="s">
        <v>80</v>
      </c>
      <c r="B19" s="34" t="s">
        <v>81</v>
      </c>
      <c r="C19" s="35" t="s">
        <v>16</v>
      </c>
      <c r="D19" s="36"/>
      <c r="E19" s="27"/>
      <c r="F19" s="28">
        <f t="shared" si="1"/>
        <v>0</v>
      </c>
    </row>
    <row r="20" ht="22.5" customHeight="1" spans="1:6">
      <c r="A20" s="33" t="s">
        <v>82</v>
      </c>
      <c r="B20" s="34" t="s">
        <v>83</v>
      </c>
      <c r="C20" s="35" t="s">
        <v>16</v>
      </c>
      <c r="D20" s="36"/>
      <c r="E20" s="39"/>
      <c r="F20" s="28">
        <f t="shared" si="1"/>
        <v>0</v>
      </c>
    </row>
    <row r="21" ht="22.5" customHeight="1" spans="1:6">
      <c r="A21" s="33" t="s">
        <v>19</v>
      </c>
      <c r="B21" s="34" t="s">
        <v>297</v>
      </c>
      <c r="C21" s="35" t="s">
        <v>69</v>
      </c>
      <c r="D21" s="36">
        <v>114.08</v>
      </c>
      <c r="E21" s="41"/>
      <c r="F21" s="28">
        <f t="shared" si="1"/>
        <v>0</v>
      </c>
    </row>
    <row r="22" ht="22.5" customHeight="1" spans="1:6">
      <c r="A22" s="33" t="s">
        <v>75</v>
      </c>
      <c r="B22" s="34" t="s">
        <v>275</v>
      </c>
      <c r="C22" s="35" t="s">
        <v>69</v>
      </c>
      <c r="D22" s="36">
        <v>594.8</v>
      </c>
      <c r="E22" s="38"/>
      <c r="F22" s="28">
        <f t="shared" si="1"/>
        <v>0</v>
      </c>
    </row>
    <row r="23" ht="22.5" customHeight="1" spans="1:6">
      <c r="A23" s="33" t="s">
        <v>84</v>
      </c>
      <c r="B23" s="34" t="s">
        <v>85</v>
      </c>
      <c r="C23" s="35"/>
      <c r="D23" s="36"/>
      <c r="E23" s="27"/>
      <c r="F23" s="28">
        <f t="shared" si="1"/>
        <v>0</v>
      </c>
    </row>
    <row r="24" ht="22.5" customHeight="1" spans="1:6">
      <c r="A24" s="33" t="s">
        <v>86</v>
      </c>
      <c r="B24" s="34" t="s">
        <v>87</v>
      </c>
      <c r="C24" s="35" t="s">
        <v>69</v>
      </c>
      <c r="D24" s="36">
        <v>360</v>
      </c>
      <c r="E24" s="38"/>
      <c r="F24" s="28">
        <f t="shared" si="1"/>
        <v>0</v>
      </c>
    </row>
    <row r="25" ht="22.5" customHeight="1" spans="1:6">
      <c r="A25" s="25" t="s">
        <v>88</v>
      </c>
      <c r="B25" s="25"/>
      <c r="C25" s="25"/>
      <c r="D25" s="42">
        <f>SUM(F7:F24)</f>
        <v>0</v>
      </c>
      <c r="E25" s="43"/>
      <c r="F25" s="28" t="s">
        <v>61</v>
      </c>
    </row>
    <row r="26" ht="23.1" customHeight="1" spans="1:6">
      <c r="A26" s="29" t="s">
        <v>89</v>
      </c>
      <c r="B26" s="29"/>
      <c r="C26" s="29"/>
      <c r="D26" s="30"/>
      <c r="E26" s="31"/>
      <c r="F26" s="32"/>
    </row>
    <row r="27" ht="19" customHeight="1" spans="1:6">
      <c r="A27" s="33" t="s">
        <v>90</v>
      </c>
      <c r="B27" s="34" t="s">
        <v>91</v>
      </c>
      <c r="C27" s="35" t="s">
        <v>16</v>
      </c>
      <c r="D27" s="36"/>
      <c r="E27" s="27"/>
      <c r="F27" s="28"/>
    </row>
    <row r="28" ht="19" customHeight="1" spans="1:6">
      <c r="A28" s="33" t="s">
        <v>92</v>
      </c>
      <c r="B28" s="34" t="s">
        <v>93</v>
      </c>
      <c r="C28" s="35" t="s">
        <v>16</v>
      </c>
      <c r="D28" s="36"/>
      <c r="E28" s="27"/>
      <c r="F28" s="28"/>
    </row>
    <row r="29" ht="19" customHeight="1" spans="1:6">
      <c r="A29" s="33" t="s">
        <v>22</v>
      </c>
      <c r="B29" s="34" t="s">
        <v>94</v>
      </c>
      <c r="C29" s="35" t="s">
        <v>95</v>
      </c>
      <c r="D29" s="36">
        <v>1853</v>
      </c>
      <c r="E29" s="38"/>
      <c r="F29" s="28">
        <f>ROUND(D29*E29,2)</f>
        <v>0</v>
      </c>
    </row>
    <row r="30" ht="19" customHeight="1" spans="1:6">
      <c r="A30" s="24" t="s">
        <v>51</v>
      </c>
      <c r="B30" s="34" t="s">
        <v>94</v>
      </c>
      <c r="C30" s="25" t="s">
        <v>69</v>
      </c>
      <c r="D30" s="36">
        <v>153</v>
      </c>
      <c r="E30" s="38"/>
      <c r="F30" s="28">
        <f t="shared" ref="F30:F53" si="2">ROUND(D30*E30,2)</f>
        <v>0</v>
      </c>
    </row>
    <row r="31" ht="19" customHeight="1" spans="1:6">
      <c r="A31" s="25">
        <v>304</v>
      </c>
      <c r="B31" s="40" t="s">
        <v>96</v>
      </c>
      <c r="C31" s="35"/>
      <c r="D31" s="36"/>
      <c r="E31" s="39"/>
      <c r="F31" s="28">
        <f t="shared" si="2"/>
        <v>0</v>
      </c>
    </row>
    <row r="32" ht="19" customHeight="1" spans="1:6">
      <c r="A32" s="24" t="s">
        <v>97</v>
      </c>
      <c r="B32" s="40" t="s">
        <v>98</v>
      </c>
      <c r="C32" s="35"/>
      <c r="D32" s="36"/>
      <c r="E32" s="39"/>
      <c r="F32" s="28">
        <f t="shared" si="2"/>
        <v>0</v>
      </c>
    </row>
    <row r="33" ht="19" customHeight="1" spans="1:6">
      <c r="A33" s="24" t="s">
        <v>22</v>
      </c>
      <c r="B33" s="40" t="s">
        <v>99</v>
      </c>
      <c r="C33" s="35"/>
      <c r="D33" s="36"/>
      <c r="E33" s="27"/>
      <c r="F33" s="28">
        <f t="shared" si="2"/>
        <v>0</v>
      </c>
    </row>
    <row r="34" ht="19" customHeight="1" spans="1:6">
      <c r="A34" s="24" t="s">
        <v>100</v>
      </c>
      <c r="B34" s="40" t="s">
        <v>94</v>
      </c>
      <c r="C34" s="25" t="s">
        <v>95</v>
      </c>
      <c r="D34" s="36">
        <v>1413</v>
      </c>
      <c r="E34" s="41"/>
      <c r="F34" s="28">
        <f t="shared" si="2"/>
        <v>0</v>
      </c>
    </row>
    <row r="35" ht="19" customHeight="1" spans="1:6">
      <c r="A35" s="24" t="s">
        <v>101</v>
      </c>
      <c r="B35" s="40" t="s">
        <v>102</v>
      </c>
      <c r="C35" s="25" t="s">
        <v>16</v>
      </c>
      <c r="D35" s="36"/>
      <c r="E35" s="27"/>
      <c r="F35" s="28">
        <f t="shared" si="2"/>
        <v>0</v>
      </c>
    </row>
    <row r="36" ht="19" customHeight="1" spans="1:6">
      <c r="A36" s="24" t="s">
        <v>22</v>
      </c>
      <c r="B36" s="40" t="s">
        <v>103</v>
      </c>
      <c r="C36" s="25" t="s">
        <v>16</v>
      </c>
      <c r="D36" s="36"/>
      <c r="E36" s="39"/>
      <c r="F36" s="28">
        <f t="shared" si="2"/>
        <v>0</v>
      </c>
    </row>
    <row r="37" ht="19" customHeight="1" spans="1:6">
      <c r="A37" s="24" t="s">
        <v>100</v>
      </c>
      <c r="B37" s="40" t="s">
        <v>94</v>
      </c>
      <c r="C37" s="25" t="s">
        <v>95</v>
      </c>
      <c r="D37" s="36">
        <v>1227</v>
      </c>
      <c r="E37" s="38"/>
      <c r="F37" s="28">
        <f t="shared" si="2"/>
        <v>0</v>
      </c>
    </row>
    <row r="38" ht="19" customHeight="1" spans="1:6">
      <c r="A38" s="24" t="s">
        <v>298</v>
      </c>
      <c r="B38" s="40" t="s">
        <v>299</v>
      </c>
      <c r="C38" s="25" t="s">
        <v>95</v>
      </c>
      <c r="D38" s="36">
        <v>125</v>
      </c>
      <c r="E38" s="38"/>
      <c r="F38" s="28">
        <f t="shared" si="2"/>
        <v>0</v>
      </c>
    </row>
    <row r="39" ht="19" customHeight="1" spans="1:6">
      <c r="A39" s="33" t="s">
        <v>104</v>
      </c>
      <c r="B39" s="34" t="s">
        <v>105</v>
      </c>
      <c r="C39" s="35"/>
      <c r="D39" s="36"/>
      <c r="E39" s="39"/>
      <c r="F39" s="28">
        <f t="shared" si="2"/>
        <v>0</v>
      </c>
    </row>
    <row r="40" ht="19" customHeight="1" spans="1:6">
      <c r="A40" s="24" t="s">
        <v>106</v>
      </c>
      <c r="B40" s="40" t="s">
        <v>107</v>
      </c>
      <c r="C40" s="25" t="s">
        <v>16</v>
      </c>
      <c r="D40" s="36"/>
      <c r="E40" s="39"/>
      <c r="F40" s="28">
        <f t="shared" si="2"/>
        <v>0</v>
      </c>
    </row>
    <row r="41" ht="19" customHeight="1" spans="1:6">
      <c r="A41" s="24" t="s">
        <v>22</v>
      </c>
      <c r="B41" s="40" t="s">
        <v>108</v>
      </c>
      <c r="C41" s="25" t="s">
        <v>95</v>
      </c>
      <c r="D41" s="36">
        <v>1352</v>
      </c>
      <c r="E41" s="41"/>
      <c r="F41" s="28">
        <f t="shared" si="2"/>
        <v>0</v>
      </c>
    </row>
    <row r="42" ht="19" customHeight="1" spans="1:6">
      <c r="A42" s="33" t="s">
        <v>109</v>
      </c>
      <c r="B42" s="34" t="s">
        <v>110</v>
      </c>
      <c r="C42" s="35"/>
      <c r="D42" s="36"/>
      <c r="E42" s="27"/>
      <c r="F42" s="28">
        <f t="shared" si="2"/>
        <v>0</v>
      </c>
    </row>
    <row r="43" ht="19" customHeight="1" spans="1:6">
      <c r="A43" s="33" t="s">
        <v>22</v>
      </c>
      <c r="B43" s="34" t="s">
        <v>111</v>
      </c>
      <c r="C43" s="35" t="s">
        <v>95</v>
      </c>
      <c r="D43" s="36">
        <v>1250</v>
      </c>
      <c r="E43" s="38"/>
      <c r="F43" s="28">
        <f t="shared" si="2"/>
        <v>0</v>
      </c>
    </row>
    <row r="44" ht="19" customHeight="1" spans="1:6">
      <c r="A44" s="25">
        <v>309</v>
      </c>
      <c r="B44" s="40" t="s">
        <v>112</v>
      </c>
      <c r="C44" s="35"/>
      <c r="D44" s="36"/>
      <c r="E44" s="37"/>
      <c r="F44" s="28">
        <f t="shared" si="2"/>
        <v>0</v>
      </c>
    </row>
    <row r="45" ht="19" customHeight="1" spans="1:6">
      <c r="A45" s="24" t="s">
        <v>113</v>
      </c>
      <c r="B45" s="40" t="s">
        <v>114</v>
      </c>
      <c r="C45" s="25" t="s">
        <v>16</v>
      </c>
      <c r="D45" s="36"/>
      <c r="E45" s="37"/>
      <c r="F45" s="28">
        <f t="shared" si="2"/>
        <v>0</v>
      </c>
    </row>
    <row r="46" ht="19" customHeight="1" spans="1:6">
      <c r="A46" s="33" t="s">
        <v>48</v>
      </c>
      <c r="B46" s="40" t="s">
        <v>115</v>
      </c>
      <c r="C46" s="25" t="s">
        <v>95</v>
      </c>
      <c r="D46" s="36">
        <v>1250</v>
      </c>
      <c r="E46" s="38"/>
      <c r="F46" s="28">
        <f t="shared" si="2"/>
        <v>0</v>
      </c>
    </row>
    <row r="47" ht="19" customHeight="1" spans="1:6">
      <c r="A47" s="24" t="s">
        <v>116</v>
      </c>
      <c r="B47" s="40" t="s">
        <v>117</v>
      </c>
      <c r="C47" s="25" t="s">
        <v>16</v>
      </c>
      <c r="D47" s="36"/>
      <c r="E47" s="37"/>
      <c r="F47" s="28">
        <f t="shared" si="2"/>
        <v>0</v>
      </c>
    </row>
    <row r="48" ht="19" customHeight="1" spans="1:6">
      <c r="A48" s="33" t="s">
        <v>48</v>
      </c>
      <c r="B48" s="40" t="s">
        <v>118</v>
      </c>
      <c r="C48" s="25" t="s">
        <v>95</v>
      </c>
      <c r="D48" s="36">
        <v>1250</v>
      </c>
      <c r="E48" s="38"/>
      <c r="F48" s="28">
        <f t="shared" si="2"/>
        <v>0</v>
      </c>
    </row>
    <row r="49" ht="33.95" customHeight="1" spans="1:6">
      <c r="A49" s="33" t="s">
        <v>119</v>
      </c>
      <c r="B49" s="34" t="s">
        <v>120</v>
      </c>
      <c r="C49" s="35" t="s">
        <v>16</v>
      </c>
      <c r="D49" s="36"/>
      <c r="E49" s="39"/>
      <c r="F49" s="28">
        <f t="shared" si="2"/>
        <v>0</v>
      </c>
    </row>
    <row r="50" ht="21" customHeight="1" spans="1:6">
      <c r="A50" s="33" t="s">
        <v>121</v>
      </c>
      <c r="B50" s="34" t="s">
        <v>122</v>
      </c>
      <c r="C50" s="35"/>
      <c r="D50" s="36"/>
      <c r="E50" s="27"/>
      <c r="F50" s="28">
        <f t="shared" si="2"/>
        <v>0</v>
      </c>
    </row>
    <row r="51" ht="21" customHeight="1" spans="1:6">
      <c r="A51" s="24" t="s">
        <v>19</v>
      </c>
      <c r="B51" s="40" t="s">
        <v>123</v>
      </c>
      <c r="C51" s="25" t="s">
        <v>69</v>
      </c>
      <c r="D51" s="36">
        <v>90.25</v>
      </c>
      <c r="E51" s="41"/>
      <c r="F51" s="28">
        <f t="shared" si="2"/>
        <v>0</v>
      </c>
    </row>
    <row r="52" ht="21" customHeight="1" spans="1:6">
      <c r="A52" s="33" t="s">
        <v>22</v>
      </c>
      <c r="B52" s="40" t="s">
        <v>300</v>
      </c>
      <c r="C52" s="25" t="s">
        <v>69</v>
      </c>
      <c r="D52" s="36">
        <v>7.88</v>
      </c>
      <c r="E52" s="41"/>
      <c r="F52" s="28">
        <f t="shared" si="2"/>
        <v>0</v>
      </c>
    </row>
    <row r="53" ht="21" customHeight="1" spans="1:6">
      <c r="A53" s="33" t="s">
        <v>48</v>
      </c>
      <c r="B53" s="44" t="s">
        <v>124</v>
      </c>
      <c r="C53" s="25" t="s">
        <v>69</v>
      </c>
      <c r="D53" s="36">
        <v>52</v>
      </c>
      <c r="E53" s="41"/>
      <c r="F53" s="28">
        <f t="shared" si="2"/>
        <v>0</v>
      </c>
    </row>
    <row r="54" ht="22.5" customHeight="1" spans="1:6">
      <c r="A54" s="25" t="s">
        <v>125</v>
      </c>
      <c r="B54" s="25"/>
      <c r="C54" s="25"/>
      <c r="D54" s="42">
        <f>SUM(F29:F53)</f>
        <v>0</v>
      </c>
      <c r="E54" s="43"/>
      <c r="F54" s="28" t="s">
        <v>61</v>
      </c>
    </row>
    <row r="55" ht="22.5" customHeight="1" spans="1:6">
      <c r="A55" s="29" t="s">
        <v>126</v>
      </c>
      <c r="B55" s="29"/>
      <c r="C55" s="29"/>
      <c r="D55" s="30"/>
      <c r="E55" s="31"/>
      <c r="F55" s="32"/>
    </row>
    <row r="56" ht="22.5" customHeight="1" spans="1:6">
      <c r="A56" s="33">
        <v>403</v>
      </c>
      <c r="B56" s="34" t="s">
        <v>127</v>
      </c>
      <c r="C56" s="35"/>
      <c r="D56" s="36"/>
      <c r="E56" s="39"/>
      <c r="F56" s="28"/>
    </row>
    <row r="57" ht="22.5" customHeight="1" spans="1:6">
      <c r="A57" s="33" t="s">
        <v>128</v>
      </c>
      <c r="B57" s="34" t="s">
        <v>129</v>
      </c>
      <c r="C57" s="35"/>
      <c r="D57" s="36"/>
      <c r="E57" s="39"/>
      <c r="F57" s="28"/>
    </row>
    <row r="58" ht="22.5" customHeight="1" spans="1:6">
      <c r="A58" s="33" t="s">
        <v>19</v>
      </c>
      <c r="B58" s="34" t="s">
        <v>130</v>
      </c>
      <c r="C58" s="35" t="s">
        <v>131</v>
      </c>
      <c r="D58" s="36">
        <f>1116.08+1475.52</f>
        <v>2591.6</v>
      </c>
      <c r="E58" s="41"/>
      <c r="F58" s="28">
        <f>ROUND(D58*E58,2)</f>
        <v>0</v>
      </c>
    </row>
    <row r="59" ht="22.5" customHeight="1" spans="1:6">
      <c r="A59" s="33" t="s">
        <v>22</v>
      </c>
      <c r="B59" s="34" t="s">
        <v>132</v>
      </c>
      <c r="C59" s="35" t="s">
        <v>131</v>
      </c>
      <c r="D59" s="36">
        <f>7516.44+75.32+9809.49+94.13</f>
        <v>17495.38</v>
      </c>
      <c r="E59" s="38"/>
      <c r="F59" s="28">
        <f t="shared" ref="F59:F122" si="3">ROUND(D59*E59,2)</f>
        <v>0</v>
      </c>
    </row>
    <row r="60" ht="22.5" customHeight="1" spans="1:6">
      <c r="A60" s="33" t="s">
        <v>133</v>
      </c>
      <c r="B60" s="34" t="s">
        <v>134</v>
      </c>
      <c r="C60" s="35"/>
      <c r="D60" s="36"/>
      <c r="E60" s="39"/>
      <c r="F60" s="28">
        <f t="shared" si="3"/>
        <v>0</v>
      </c>
    </row>
    <row r="61" ht="22.5" customHeight="1" spans="1:6">
      <c r="A61" s="33" t="s">
        <v>19</v>
      </c>
      <c r="B61" s="34" t="s">
        <v>130</v>
      </c>
      <c r="C61" s="35" t="s">
        <v>131</v>
      </c>
      <c r="D61" s="36">
        <f>1721.78+245.54+1715.33</f>
        <v>3682.65</v>
      </c>
      <c r="E61" s="41"/>
      <c r="F61" s="28">
        <f t="shared" si="3"/>
        <v>0</v>
      </c>
    </row>
    <row r="62" ht="22.5" customHeight="1" spans="1:6">
      <c r="A62" s="33" t="s">
        <v>22</v>
      </c>
      <c r="B62" s="34" t="s">
        <v>132</v>
      </c>
      <c r="C62" s="35" t="s">
        <v>131</v>
      </c>
      <c r="D62" s="36">
        <f>4189.12+466.2+1873.56+4432.36+448.35+314.68+843.85+1221.73</f>
        <v>13789.85</v>
      </c>
      <c r="E62" s="38"/>
      <c r="F62" s="28">
        <f t="shared" si="3"/>
        <v>0</v>
      </c>
    </row>
    <row r="63" ht="22.5" customHeight="1" spans="1:6">
      <c r="A63" s="33" t="s">
        <v>135</v>
      </c>
      <c r="B63" s="34" t="s">
        <v>136</v>
      </c>
      <c r="C63" s="35"/>
      <c r="D63" s="36"/>
      <c r="E63" s="39"/>
      <c r="F63" s="28">
        <f t="shared" si="3"/>
        <v>0</v>
      </c>
    </row>
    <row r="64" ht="22.5" customHeight="1" spans="1:6">
      <c r="A64" s="33" t="s">
        <v>22</v>
      </c>
      <c r="B64" s="34" t="s">
        <v>132</v>
      </c>
      <c r="C64" s="35" t="s">
        <v>131</v>
      </c>
      <c r="D64" s="36">
        <f>16528.41+4043.13+2767.59+2481.93+652.69+356.44</f>
        <v>26830.19</v>
      </c>
      <c r="E64" s="41"/>
      <c r="F64" s="28">
        <f t="shared" si="3"/>
        <v>0</v>
      </c>
    </row>
    <row r="65" ht="22.5" customHeight="1" spans="1:6">
      <c r="A65" s="33" t="s">
        <v>137</v>
      </c>
      <c r="B65" s="34" t="s">
        <v>138</v>
      </c>
      <c r="C65" s="35"/>
      <c r="D65" s="36"/>
      <c r="E65" s="39"/>
      <c r="F65" s="28">
        <f t="shared" si="3"/>
        <v>0</v>
      </c>
    </row>
    <row r="66" ht="22.5" customHeight="1" spans="1:6">
      <c r="A66" s="33" t="s">
        <v>19</v>
      </c>
      <c r="B66" s="34" t="s">
        <v>130</v>
      </c>
      <c r="C66" s="35" t="s">
        <v>131</v>
      </c>
      <c r="D66" s="45">
        <f>40.77+33.02+41.58</f>
        <v>115.37</v>
      </c>
      <c r="E66" s="38"/>
      <c r="F66" s="28">
        <f t="shared" si="3"/>
        <v>0</v>
      </c>
    </row>
    <row r="67" ht="22.5" customHeight="1" spans="1:6">
      <c r="A67" s="33" t="s">
        <v>22</v>
      </c>
      <c r="B67" s="34" t="s">
        <v>132</v>
      </c>
      <c r="C67" s="35" t="s">
        <v>131</v>
      </c>
      <c r="D67" s="46">
        <f>243.14+778.45+229.5+1476.9+1382.83+272.25+164.4+1675.4+1837.24+720.08</f>
        <v>8780.19</v>
      </c>
      <c r="E67" s="41"/>
      <c r="F67" s="28">
        <f t="shared" si="3"/>
        <v>0</v>
      </c>
    </row>
    <row r="68" ht="22.5" customHeight="1" spans="1:6">
      <c r="A68" s="33" t="s">
        <v>48</v>
      </c>
      <c r="B68" s="34" t="s">
        <v>139</v>
      </c>
      <c r="C68" s="35" t="s">
        <v>131</v>
      </c>
      <c r="D68" s="36">
        <f>181.72+903.64+763.02</f>
        <v>1848.38</v>
      </c>
      <c r="E68" s="38"/>
      <c r="F68" s="28">
        <f t="shared" si="3"/>
        <v>0</v>
      </c>
    </row>
    <row r="69" ht="22.5" customHeight="1" spans="1:6">
      <c r="A69" s="33" t="s">
        <v>140</v>
      </c>
      <c r="B69" s="34" t="s">
        <v>141</v>
      </c>
      <c r="C69" s="35"/>
      <c r="D69" s="36"/>
      <c r="E69" s="39"/>
      <c r="F69" s="28">
        <f t="shared" si="3"/>
        <v>0</v>
      </c>
    </row>
    <row r="70" ht="22.5" customHeight="1" spans="1:6">
      <c r="A70" s="33" t="s">
        <v>142</v>
      </c>
      <c r="B70" s="47" t="s">
        <v>143</v>
      </c>
      <c r="C70" s="35" t="s">
        <v>69</v>
      </c>
      <c r="D70" s="36">
        <f>11.25+196.02+67.6+310</f>
        <v>584.87</v>
      </c>
      <c r="E70" s="38"/>
      <c r="F70" s="28">
        <f t="shared" si="3"/>
        <v>0</v>
      </c>
    </row>
    <row r="71" ht="22.5" customHeight="1" spans="1:6">
      <c r="A71" s="33" t="s">
        <v>144</v>
      </c>
      <c r="B71" s="47" t="s">
        <v>145</v>
      </c>
      <c r="C71" s="35" t="s">
        <v>69</v>
      </c>
      <c r="D71" s="36">
        <v>300</v>
      </c>
      <c r="E71" s="38"/>
      <c r="F71" s="28">
        <f t="shared" si="3"/>
        <v>0</v>
      </c>
    </row>
    <row r="72" ht="22.5" customHeight="1" spans="1:6">
      <c r="A72" s="48" t="s">
        <v>146</v>
      </c>
      <c r="B72" s="49" t="s">
        <v>147</v>
      </c>
      <c r="C72" s="50" t="s">
        <v>16</v>
      </c>
      <c r="D72" s="46"/>
      <c r="E72" s="39"/>
      <c r="F72" s="28">
        <f t="shared" si="3"/>
        <v>0</v>
      </c>
    </row>
    <row r="73" ht="22.5" customHeight="1" spans="1:6">
      <c r="A73" s="48" t="s">
        <v>148</v>
      </c>
      <c r="B73" s="49" t="s">
        <v>147</v>
      </c>
      <c r="C73" s="50" t="s">
        <v>16</v>
      </c>
      <c r="D73" s="46"/>
      <c r="E73" s="39"/>
      <c r="F73" s="28">
        <f t="shared" si="3"/>
        <v>0</v>
      </c>
    </row>
    <row r="74" ht="22.5" customHeight="1" spans="1:6">
      <c r="A74" s="48" t="s">
        <v>19</v>
      </c>
      <c r="B74" s="49" t="s">
        <v>149</v>
      </c>
      <c r="C74" s="51"/>
      <c r="D74" s="46"/>
      <c r="E74" s="39"/>
      <c r="F74" s="28">
        <f t="shared" si="3"/>
        <v>0</v>
      </c>
    </row>
    <row r="75" ht="22.5" customHeight="1" spans="1:6">
      <c r="A75" s="48" t="s">
        <v>150</v>
      </c>
      <c r="B75" s="52" t="s">
        <v>151</v>
      </c>
      <c r="C75" s="50" t="s">
        <v>50</v>
      </c>
      <c r="D75" s="46">
        <v>198</v>
      </c>
      <c r="E75" s="41"/>
      <c r="F75" s="28">
        <f t="shared" si="3"/>
        <v>0</v>
      </c>
    </row>
    <row r="76" ht="21" customHeight="1" spans="1:6">
      <c r="A76" s="33" t="s">
        <v>152</v>
      </c>
      <c r="B76" s="34" t="s">
        <v>153</v>
      </c>
      <c r="C76" s="35" t="s">
        <v>16</v>
      </c>
      <c r="D76" s="36"/>
      <c r="E76" s="27"/>
      <c r="F76" s="28">
        <f t="shared" si="3"/>
        <v>0</v>
      </c>
    </row>
    <row r="77" ht="22.5" customHeight="1" spans="1:6">
      <c r="A77" s="33" t="s">
        <v>154</v>
      </c>
      <c r="B77" s="34" t="s">
        <v>155</v>
      </c>
      <c r="C77" s="35" t="s">
        <v>16</v>
      </c>
      <c r="D77" s="36"/>
      <c r="E77" s="27"/>
      <c r="F77" s="28">
        <f t="shared" si="3"/>
        <v>0</v>
      </c>
    </row>
    <row r="78" ht="22.5" customHeight="1" spans="1:6">
      <c r="A78" s="33" t="s">
        <v>22</v>
      </c>
      <c r="B78" s="34" t="s">
        <v>156</v>
      </c>
      <c r="C78" s="35"/>
      <c r="D78" s="36"/>
      <c r="E78" s="27"/>
      <c r="F78" s="28">
        <f t="shared" si="3"/>
        <v>0</v>
      </c>
    </row>
    <row r="79" ht="22.5" customHeight="1" spans="1:6">
      <c r="A79" s="33" t="s">
        <v>100</v>
      </c>
      <c r="B79" s="34" t="s">
        <v>157</v>
      </c>
      <c r="C79" s="35" t="s">
        <v>69</v>
      </c>
      <c r="D79" s="36">
        <v>7.99</v>
      </c>
      <c r="E79" s="38"/>
      <c r="F79" s="28">
        <f t="shared" si="3"/>
        <v>0</v>
      </c>
    </row>
    <row r="80" ht="22.5" customHeight="1" spans="1:6">
      <c r="A80" s="33" t="s">
        <v>48</v>
      </c>
      <c r="B80" s="34" t="s">
        <v>158</v>
      </c>
      <c r="C80" s="35"/>
      <c r="D80" s="36"/>
      <c r="E80" s="39"/>
      <c r="F80" s="28">
        <f t="shared" si="3"/>
        <v>0</v>
      </c>
    </row>
    <row r="81" ht="22.5" customHeight="1" spans="1:6">
      <c r="A81" s="33" t="s">
        <v>159</v>
      </c>
      <c r="B81" s="34" t="s">
        <v>160</v>
      </c>
      <c r="C81" s="35" t="s">
        <v>69</v>
      </c>
      <c r="D81" s="36">
        <f>40.6+36.62</f>
        <v>77.22</v>
      </c>
      <c r="E81" s="41"/>
      <c r="F81" s="28">
        <f t="shared" si="3"/>
        <v>0</v>
      </c>
    </row>
    <row r="82" ht="22.5" customHeight="1" spans="1:6">
      <c r="A82" s="33" t="s">
        <v>75</v>
      </c>
      <c r="B82" s="34" t="s">
        <v>161</v>
      </c>
      <c r="C82" s="35"/>
      <c r="D82" s="36"/>
      <c r="E82" s="39"/>
      <c r="F82" s="28">
        <f t="shared" si="3"/>
        <v>0</v>
      </c>
    </row>
    <row r="83" ht="22.5" customHeight="1" spans="1:6">
      <c r="A83" s="33" t="s">
        <v>77</v>
      </c>
      <c r="B83" s="34" t="s">
        <v>160</v>
      </c>
      <c r="C83" s="35" t="s">
        <v>69</v>
      </c>
      <c r="D83" s="36">
        <v>17.88</v>
      </c>
      <c r="E83" s="41"/>
      <c r="F83" s="28">
        <f t="shared" si="3"/>
        <v>0</v>
      </c>
    </row>
    <row r="84" ht="22.5" customHeight="1" spans="1:6">
      <c r="A84" s="33" t="s">
        <v>162</v>
      </c>
      <c r="B84" s="34" t="s">
        <v>163</v>
      </c>
      <c r="C84" s="35"/>
      <c r="D84" s="36"/>
      <c r="E84" s="39"/>
      <c r="F84" s="28">
        <f t="shared" si="3"/>
        <v>0</v>
      </c>
    </row>
    <row r="85" ht="22.5" customHeight="1" spans="1:6">
      <c r="A85" s="33" t="s">
        <v>19</v>
      </c>
      <c r="B85" s="34" t="s">
        <v>164</v>
      </c>
      <c r="C85" s="35" t="s">
        <v>69</v>
      </c>
      <c r="D85" s="36">
        <f>1.44+4.99</f>
        <v>6.43</v>
      </c>
      <c r="E85" s="41"/>
      <c r="F85" s="28">
        <f t="shared" si="3"/>
        <v>0</v>
      </c>
    </row>
    <row r="86" ht="22.5" customHeight="1" spans="1:6">
      <c r="A86" s="33" t="s">
        <v>22</v>
      </c>
      <c r="B86" s="34" t="s">
        <v>301</v>
      </c>
      <c r="C86" s="35" t="s">
        <v>69</v>
      </c>
      <c r="D86" s="36">
        <v>161.4</v>
      </c>
      <c r="E86" s="38"/>
      <c r="F86" s="28">
        <f t="shared" si="3"/>
        <v>0</v>
      </c>
    </row>
    <row r="87" ht="22.5" customHeight="1" spans="1:6">
      <c r="A87" s="33" t="s">
        <v>166</v>
      </c>
      <c r="B87" s="34" t="s">
        <v>167</v>
      </c>
      <c r="C87" s="35"/>
      <c r="D87" s="36"/>
      <c r="E87" s="27"/>
      <c r="F87" s="28">
        <f t="shared" si="3"/>
        <v>0</v>
      </c>
    </row>
    <row r="88" ht="22.5" customHeight="1" spans="1:6">
      <c r="A88" s="33" t="s">
        <v>22</v>
      </c>
      <c r="B88" s="34" t="s">
        <v>302</v>
      </c>
      <c r="C88" s="35"/>
      <c r="D88" s="36"/>
      <c r="E88" s="27"/>
      <c r="F88" s="28">
        <f t="shared" si="3"/>
        <v>0</v>
      </c>
    </row>
    <row r="89" ht="22.5" customHeight="1" spans="1:6">
      <c r="A89" s="33" t="s">
        <v>100</v>
      </c>
      <c r="B89" s="34" t="s">
        <v>169</v>
      </c>
      <c r="C89" s="35" t="s">
        <v>69</v>
      </c>
      <c r="D89" s="36">
        <f>67.6+42.1</f>
        <v>109.7</v>
      </c>
      <c r="E89" s="41"/>
      <c r="F89" s="28">
        <f t="shared" si="3"/>
        <v>0</v>
      </c>
    </row>
    <row r="90" ht="22.5" customHeight="1" spans="1:6">
      <c r="A90" s="33" t="s">
        <v>48</v>
      </c>
      <c r="B90" s="34" t="s">
        <v>303</v>
      </c>
      <c r="C90" s="35"/>
      <c r="D90" s="36"/>
      <c r="E90" s="27"/>
      <c r="F90" s="28">
        <f t="shared" si="3"/>
        <v>0</v>
      </c>
    </row>
    <row r="91" ht="22.5" customHeight="1" spans="1:6">
      <c r="A91" s="33" t="s">
        <v>159</v>
      </c>
      <c r="B91" s="34" t="s">
        <v>169</v>
      </c>
      <c r="C91" s="35" t="s">
        <v>69</v>
      </c>
      <c r="D91" s="36">
        <f>17.52+63.12</f>
        <v>80.64</v>
      </c>
      <c r="E91" s="41"/>
      <c r="F91" s="28">
        <f t="shared" si="3"/>
        <v>0</v>
      </c>
    </row>
    <row r="92" ht="22.5" customHeight="1" spans="1:6">
      <c r="A92" s="33" t="s">
        <v>51</v>
      </c>
      <c r="B92" s="34" t="s">
        <v>171</v>
      </c>
      <c r="C92" s="35"/>
      <c r="D92" s="36"/>
      <c r="E92" s="39"/>
      <c r="F92" s="28">
        <f t="shared" si="3"/>
        <v>0</v>
      </c>
    </row>
    <row r="93" ht="22.5" customHeight="1" spans="1:6">
      <c r="A93" s="33" t="s">
        <v>172</v>
      </c>
      <c r="B93" s="34" t="s">
        <v>164</v>
      </c>
      <c r="C93" s="35" t="s">
        <v>69</v>
      </c>
      <c r="D93" s="36">
        <v>5.39</v>
      </c>
      <c r="E93" s="38"/>
      <c r="F93" s="28">
        <f t="shared" si="3"/>
        <v>0</v>
      </c>
    </row>
    <row r="94" ht="22.5" customHeight="1" spans="1:6">
      <c r="A94" s="33" t="s">
        <v>173</v>
      </c>
      <c r="B94" s="34" t="s">
        <v>174</v>
      </c>
      <c r="C94" s="35"/>
      <c r="D94" s="36"/>
      <c r="E94" s="39"/>
      <c r="F94" s="28">
        <f t="shared" si="3"/>
        <v>0</v>
      </c>
    </row>
    <row r="95" ht="22.5" customHeight="1" spans="1:6">
      <c r="A95" s="33" t="s">
        <v>175</v>
      </c>
      <c r="B95" s="34" t="s">
        <v>169</v>
      </c>
      <c r="C95" s="35" t="s">
        <v>69</v>
      </c>
      <c r="D95" s="36">
        <v>28.8</v>
      </c>
      <c r="E95" s="38"/>
      <c r="F95" s="28">
        <f t="shared" si="3"/>
        <v>0</v>
      </c>
    </row>
    <row r="96" ht="22.5" customHeight="1" spans="1:6">
      <c r="A96" s="33" t="s">
        <v>176</v>
      </c>
      <c r="B96" s="47" t="s">
        <v>177</v>
      </c>
      <c r="C96" s="35" t="s">
        <v>69</v>
      </c>
      <c r="D96" s="36">
        <v>20.84</v>
      </c>
      <c r="E96" s="38"/>
      <c r="F96" s="28">
        <f t="shared" si="3"/>
        <v>0</v>
      </c>
    </row>
    <row r="97" ht="22.5" customHeight="1" spans="1:6">
      <c r="A97" s="33" t="s">
        <v>84</v>
      </c>
      <c r="B97" s="34" t="s">
        <v>183</v>
      </c>
      <c r="C97" s="35"/>
      <c r="D97" s="36"/>
      <c r="E97" s="39"/>
      <c r="F97" s="28">
        <f t="shared" si="3"/>
        <v>0</v>
      </c>
    </row>
    <row r="98" ht="22.5" customHeight="1" spans="1:6">
      <c r="A98" s="33" t="s">
        <v>86</v>
      </c>
      <c r="B98" s="34" t="s">
        <v>160</v>
      </c>
      <c r="C98" s="35" t="s">
        <v>69</v>
      </c>
      <c r="D98" s="36">
        <f>0.46+0.31</f>
        <v>0.77</v>
      </c>
      <c r="E98" s="38"/>
      <c r="F98" s="28">
        <f t="shared" si="3"/>
        <v>0</v>
      </c>
    </row>
    <row r="99" ht="22.5" customHeight="1" spans="1:6">
      <c r="A99" s="33" t="s">
        <v>184</v>
      </c>
      <c r="B99" s="34" t="s">
        <v>185</v>
      </c>
      <c r="C99" s="35"/>
      <c r="D99" s="36"/>
      <c r="E99" s="39"/>
      <c r="F99" s="28">
        <f t="shared" si="3"/>
        <v>0</v>
      </c>
    </row>
    <row r="100" ht="22.5" customHeight="1" spans="1:6">
      <c r="A100" s="33" t="s">
        <v>186</v>
      </c>
      <c r="B100" s="34" t="s">
        <v>160</v>
      </c>
      <c r="C100" s="35" t="s">
        <v>69</v>
      </c>
      <c r="D100" s="36">
        <v>1.8</v>
      </c>
      <c r="E100" s="41"/>
      <c r="F100" s="28">
        <f t="shared" si="3"/>
        <v>0</v>
      </c>
    </row>
    <row r="101" ht="22.5" customHeight="1" spans="1:6">
      <c r="A101" s="53" t="s">
        <v>304</v>
      </c>
      <c r="B101" s="34" t="s">
        <v>305</v>
      </c>
      <c r="C101" s="35"/>
      <c r="D101" s="36"/>
      <c r="E101" s="27"/>
      <c r="F101" s="28">
        <f t="shared" si="3"/>
        <v>0</v>
      </c>
    </row>
    <row r="102" ht="22.5" customHeight="1" spans="1:6">
      <c r="A102" s="53" t="s">
        <v>306</v>
      </c>
      <c r="B102" s="34" t="s">
        <v>169</v>
      </c>
      <c r="C102" s="35" t="s">
        <v>69</v>
      </c>
      <c r="D102" s="36">
        <v>7.66</v>
      </c>
      <c r="E102" s="41"/>
      <c r="F102" s="28">
        <f t="shared" si="3"/>
        <v>0</v>
      </c>
    </row>
    <row r="103" ht="22.5" customHeight="1" spans="1:6">
      <c r="A103" s="53" t="s">
        <v>307</v>
      </c>
      <c r="B103" s="47" t="s">
        <v>93</v>
      </c>
      <c r="C103" s="35" t="s">
        <v>69</v>
      </c>
      <c r="D103" s="36">
        <v>3.19</v>
      </c>
      <c r="E103" s="41"/>
      <c r="F103" s="28">
        <f t="shared" si="3"/>
        <v>0</v>
      </c>
    </row>
    <row r="104" ht="22.5" customHeight="1" spans="1:6">
      <c r="A104" s="33" t="s">
        <v>196</v>
      </c>
      <c r="B104" s="47" t="s">
        <v>197</v>
      </c>
      <c r="C104" s="35" t="s">
        <v>16</v>
      </c>
      <c r="D104" s="36"/>
      <c r="E104" s="39"/>
      <c r="F104" s="28">
        <f t="shared" si="3"/>
        <v>0</v>
      </c>
    </row>
    <row r="105" ht="22.5" customHeight="1" spans="1:6">
      <c r="A105" s="48" t="s">
        <v>198</v>
      </c>
      <c r="B105" s="54" t="s">
        <v>199</v>
      </c>
      <c r="C105" s="35"/>
      <c r="D105" s="36"/>
      <c r="E105" s="27"/>
      <c r="F105" s="28">
        <f t="shared" si="3"/>
        <v>0</v>
      </c>
    </row>
    <row r="106" ht="22.5" customHeight="1" spans="1:6">
      <c r="A106" s="35" t="s">
        <v>200</v>
      </c>
      <c r="B106" s="54" t="s">
        <v>201</v>
      </c>
      <c r="C106" s="35"/>
      <c r="D106" s="36"/>
      <c r="E106" s="39"/>
      <c r="F106" s="28">
        <f t="shared" si="3"/>
        <v>0</v>
      </c>
    </row>
    <row r="107" ht="22.5" customHeight="1" spans="1:6">
      <c r="A107" s="48" t="s">
        <v>202</v>
      </c>
      <c r="B107" s="55" t="s">
        <v>115</v>
      </c>
      <c r="C107" s="35" t="s">
        <v>69</v>
      </c>
      <c r="D107" s="36">
        <f>8.99+3.36</f>
        <v>12.35</v>
      </c>
      <c r="E107" s="38"/>
      <c r="F107" s="28">
        <f t="shared" si="3"/>
        <v>0</v>
      </c>
    </row>
    <row r="108" ht="22.5" customHeight="1" spans="1:6">
      <c r="A108" s="48" t="s">
        <v>203</v>
      </c>
      <c r="B108" s="54" t="s">
        <v>118</v>
      </c>
      <c r="C108" s="35" t="s">
        <v>69</v>
      </c>
      <c r="D108" s="36">
        <f>10.27+3.84</f>
        <v>14.11</v>
      </c>
      <c r="E108" s="41"/>
      <c r="F108" s="28">
        <f t="shared" si="3"/>
        <v>0</v>
      </c>
    </row>
    <row r="109" ht="22.5" customHeight="1" spans="1:6">
      <c r="A109" s="48" t="s">
        <v>51</v>
      </c>
      <c r="B109" s="54" t="s">
        <v>111</v>
      </c>
      <c r="C109" s="35" t="s">
        <v>95</v>
      </c>
      <c r="D109" s="36">
        <f>256.8+96+96</f>
        <v>448.8</v>
      </c>
      <c r="E109" s="41"/>
      <c r="F109" s="28">
        <f t="shared" si="3"/>
        <v>0</v>
      </c>
    </row>
    <row r="110" ht="22.5" customHeight="1" spans="1:6">
      <c r="A110" s="48" t="s">
        <v>206</v>
      </c>
      <c r="B110" s="54" t="s">
        <v>207</v>
      </c>
      <c r="C110" s="35" t="s">
        <v>16</v>
      </c>
      <c r="D110" s="36"/>
      <c r="E110" s="39"/>
      <c r="F110" s="28">
        <f t="shared" si="3"/>
        <v>0</v>
      </c>
    </row>
    <row r="111" ht="22.5" customHeight="1" spans="1:6">
      <c r="A111" s="48" t="s">
        <v>22</v>
      </c>
      <c r="B111" s="49" t="s">
        <v>210</v>
      </c>
      <c r="C111" s="35" t="s">
        <v>95</v>
      </c>
      <c r="D111" s="36">
        <v>272</v>
      </c>
      <c r="E111" s="41"/>
      <c r="F111" s="28">
        <f t="shared" si="3"/>
        <v>0</v>
      </c>
    </row>
    <row r="112" ht="22.5" customHeight="1" spans="1:6">
      <c r="A112" s="33" t="s">
        <v>211</v>
      </c>
      <c r="B112" s="34" t="s">
        <v>212</v>
      </c>
      <c r="C112" s="35" t="s">
        <v>16</v>
      </c>
      <c r="D112" s="36"/>
      <c r="E112" s="27"/>
      <c r="F112" s="28">
        <f t="shared" si="3"/>
        <v>0</v>
      </c>
    </row>
    <row r="113" ht="22.5" customHeight="1" spans="1:6">
      <c r="A113" s="33" t="s">
        <v>19</v>
      </c>
      <c r="B113" s="47" t="s">
        <v>213</v>
      </c>
      <c r="C113" s="35" t="s">
        <v>45</v>
      </c>
      <c r="D113" s="36">
        <v>4</v>
      </c>
      <c r="E113" s="38"/>
      <c r="F113" s="28">
        <f t="shared" si="3"/>
        <v>0</v>
      </c>
    </row>
    <row r="114" ht="22.5" customHeight="1" spans="1:6">
      <c r="A114" s="33" t="s">
        <v>214</v>
      </c>
      <c r="B114" s="34" t="s">
        <v>215</v>
      </c>
      <c r="C114" s="35"/>
      <c r="D114" s="36"/>
      <c r="E114" s="39"/>
      <c r="F114" s="28">
        <f t="shared" si="3"/>
        <v>0</v>
      </c>
    </row>
    <row r="115" ht="22.5" customHeight="1" spans="1:6">
      <c r="A115" s="33" t="s">
        <v>19</v>
      </c>
      <c r="B115" s="34" t="s">
        <v>216</v>
      </c>
      <c r="C115" s="35" t="s">
        <v>95</v>
      </c>
      <c r="D115" s="36">
        <f>16.65+40.48</f>
        <v>57.13</v>
      </c>
      <c r="E115" s="38"/>
      <c r="F115" s="28">
        <f t="shared" si="3"/>
        <v>0</v>
      </c>
    </row>
    <row r="116" ht="22.5" customHeight="1" spans="1:6">
      <c r="A116" s="33" t="s">
        <v>217</v>
      </c>
      <c r="B116" s="34" t="s">
        <v>218</v>
      </c>
      <c r="C116" s="35" t="s">
        <v>16</v>
      </c>
      <c r="D116" s="36"/>
      <c r="E116" s="27"/>
      <c r="F116" s="28">
        <f t="shared" si="3"/>
        <v>0</v>
      </c>
    </row>
    <row r="117" ht="22.5" customHeight="1" spans="1:6">
      <c r="A117" s="33" t="s">
        <v>219</v>
      </c>
      <c r="B117" s="34" t="s">
        <v>220</v>
      </c>
      <c r="C117" s="35"/>
      <c r="D117" s="36"/>
      <c r="E117" s="39"/>
      <c r="F117" s="28">
        <f t="shared" si="3"/>
        <v>0</v>
      </c>
    </row>
    <row r="118" ht="22.5" customHeight="1" spans="1:6">
      <c r="A118" s="53" t="s">
        <v>19</v>
      </c>
      <c r="B118" s="49" t="s">
        <v>221</v>
      </c>
      <c r="C118" s="9" t="s">
        <v>222</v>
      </c>
      <c r="D118" s="36">
        <v>83.11</v>
      </c>
      <c r="E118" s="38"/>
      <c r="F118" s="28">
        <f t="shared" si="3"/>
        <v>0</v>
      </c>
    </row>
    <row r="119" ht="22.5" customHeight="1" spans="1:6">
      <c r="A119" s="33" t="s">
        <v>223</v>
      </c>
      <c r="B119" s="34" t="s">
        <v>224</v>
      </c>
      <c r="C119" s="35" t="s">
        <v>222</v>
      </c>
      <c r="D119" s="36">
        <v>24</v>
      </c>
      <c r="E119" s="41"/>
      <c r="F119" s="28">
        <f t="shared" si="3"/>
        <v>0</v>
      </c>
    </row>
    <row r="120" ht="22.5" customHeight="1" spans="1:6">
      <c r="A120" s="33" t="s">
        <v>225</v>
      </c>
      <c r="B120" s="34" t="s">
        <v>226</v>
      </c>
      <c r="C120" s="35" t="s">
        <v>16</v>
      </c>
      <c r="D120" s="36"/>
      <c r="E120" s="27"/>
      <c r="F120" s="28">
        <f t="shared" si="3"/>
        <v>0</v>
      </c>
    </row>
    <row r="121" ht="22.5" customHeight="1" spans="1:6">
      <c r="A121" s="33" t="s">
        <v>227</v>
      </c>
      <c r="B121" s="34" t="s">
        <v>228</v>
      </c>
      <c r="C121" s="35"/>
      <c r="D121" s="36"/>
      <c r="E121" s="39"/>
      <c r="F121" s="28">
        <f t="shared" si="3"/>
        <v>0</v>
      </c>
    </row>
    <row r="122" ht="22.5" customHeight="1" spans="1:6">
      <c r="A122" s="33" t="s">
        <v>22</v>
      </c>
      <c r="B122" s="49" t="s">
        <v>229</v>
      </c>
      <c r="C122" s="35" t="s">
        <v>50</v>
      </c>
      <c r="D122" s="36">
        <v>23.78</v>
      </c>
      <c r="E122" s="41"/>
      <c r="F122" s="28">
        <f t="shared" si="3"/>
        <v>0</v>
      </c>
    </row>
    <row r="123" ht="22.5" customHeight="1" spans="1:6">
      <c r="A123" s="24" t="s">
        <v>308</v>
      </c>
      <c r="B123" s="40" t="s">
        <v>309</v>
      </c>
      <c r="C123" s="25" t="s">
        <v>16</v>
      </c>
      <c r="D123" s="36"/>
      <c r="E123" s="39"/>
      <c r="F123" s="28">
        <f t="shared" ref="F123:F125" si="4">ROUND(D123*E123,2)</f>
        <v>0</v>
      </c>
    </row>
    <row r="124" ht="22.5" customHeight="1" spans="1:6">
      <c r="A124" s="24" t="s">
        <v>310</v>
      </c>
      <c r="B124" s="40" t="s">
        <v>311</v>
      </c>
      <c r="C124" s="25" t="s">
        <v>16</v>
      </c>
      <c r="D124" s="36"/>
      <c r="E124" s="27"/>
      <c r="F124" s="28">
        <f t="shared" si="4"/>
        <v>0</v>
      </c>
    </row>
    <row r="125" ht="22.5" customHeight="1" spans="1:6">
      <c r="A125" s="24" t="s">
        <v>19</v>
      </c>
      <c r="B125" s="40" t="s">
        <v>312</v>
      </c>
      <c r="C125" s="25" t="s">
        <v>50</v>
      </c>
      <c r="D125" s="36">
        <v>9.19</v>
      </c>
      <c r="E125" s="41"/>
      <c r="F125" s="28">
        <f t="shared" si="4"/>
        <v>0</v>
      </c>
    </row>
    <row r="126" ht="22.5" customHeight="1" spans="1:6">
      <c r="A126" s="25" t="s">
        <v>230</v>
      </c>
      <c r="B126" s="25"/>
      <c r="C126" s="25"/>
      <c r="D126" s="42">
        <f>SUM(F58:F125)</f>
        <v>0</v>
      </c>
      <c r="E126" s="43"/>
      <c r="F126" s="28" t="s">
        <v>61</v>
      </c>
    </row>
    <row r="127" ht="22.5" customHeight="1" spans="1:6">
      <c r="A127" s="29" t="s">
        <v>231</v>
      </c>
      <c r="B127" s="29"/>
      <c r="C127" s="29"/>
      <c r="D127" s="30"/>
      <c r="E127" s="31"/>
      <c r="F127" s="32"/>
    </row>
    <row r="128" ht="22.5" customHeight="1" spans="1:6">
      <c r="A128" s="33" t="s">
        <v>232</v>
      </c>
      <c r="B128" s="34" t="s">
        <v>233</v>
      </c>
      <c r="C128" s="35" t="s">
        <v>16</v>
      </c>
      <c r="D128" s="36"/>
      <c r="E128" s="56"/>
      <c r="F128" s="57"/>
    </row>
    <row r="129" ht="22.5" customHeight="1" spans="1:6">
      <c r="A129" s="33" t="s">
        <v>234</v>
      </c>
      <c r="B129" s="34" t="s">
        <v>235</v>
      </c>
      <c r="C129" s="35" t="s">
        <v>16</v>
      </c>
      <c r="D129" s="36"/>
      <c r="E129" s="56"/>
      <c r="F129" s="57"/>
    </row>
    <row r="130" ht="22.5" customHeight="1" spans="1:6">
      <c r="A130" s="53" t="s">
        <v>200</v>
      </c>
      <c r="B130" s="58" t="s">
        <v>236</v>
      </c>
      <c r="C130" s="50"/>
      <c r="D130" s="36"/>
      <c r="E130" s="56"/>
      <c r="F130" s="57"/>
    </row>
    <row r="131" ht="22.5" customHeight="1" spans="1:6">
      <c r="A131" s="53" t="s">
        <v>202</v>
      </c>
      <c r="B131" s="58" t="s">
        <v>237</v>
      </c>
      <c r="C131" s="50" t="s">
        <v>50</v>
      </c>
      <c r="D131" s="36">
        <v>52</v>
      </c>
      <c r="E131" s="38"/>
      <c r="F131" s="28">
        <f>ROUND(D131*E131,2)</f>
        <v>0</v>
      </c>
    </row>
    <row r="132" ht="22.5" customHeight="1" spans="1:6">
      <c r="A132" s="53" t="s">
        <v>238</v>
      </c>
      <c r="B132" s="58" t="s">
        <v>239</v>
      </c>
      <c r="C132" s="50"/>
      <c r="D132" s="36"/>
      <c r="E132" s="39"/>
      <c r="F132" s="28">
        <f t="shared" ref="F132:F142" si="5">ROUND(D132*E132,2)</f>
        <v>0</v>
      </c>
    </row>
    <row r="133" ht="22.5" customHeight="1" spans="1:6">
      <c r="A133" s="53" t="s">
        <v>240</v>
      </c>
      <c r="B133" s="58" t="s">
        <v>241</v>
      </c>
      <c r="C133" s="50" t="s">
        <v>47</v>
      </c>
      <c r="D133" s="36">
        <v>4</v>
      </c>
      <c r="E133" s="38"/>
      <c r="F133" s="28">
        <f t="shared" si="5"/>
        <v>0</v>
      </c>
    </row>
    <row r="134" ht="22.5" customHeight="1" spans="1:6">
      <c r="A134" s="53" t="s">
        <v>51</v>
      </c>
      <c r="B134" s="58" t="s">
        <v>242</v>
      </c>
      <c r="C134" s="50" t="s">
        <v>50</v>
      </c>
      <c r="D134" s="36">
        <v>69.8</v>
      </c>
      <c r="E134" s="38"/>
      <c r="F134" s="28">
        <f t="shared" si="5"/>
        <v>0</v>
      </c>
    </row>
    <row r="135" ht="22.5" customHeight="1" spans="1:6">
      <c r="A135" s="33" t="s">
        <v>243</v>
      </c>
      <c r="B135" s="34" t="s">
        <v>78</v>
      </c>
      <c r="C135" s="35" t="s">
        <v>16</v>
      </c>
      <c r="D135" s="36"/>
      <c r="E135" s="39"/>
      <c r="F135" s="28">
        <f t="shared" si="5"/>
        <v>0</v>
      </c>
    </row>
    <row r="136" ht="22.5" customHeight="1" spans="1:6">
      <c r="A136" s="33" t="s">
        <v>244</v>
      </c>
      <c r="B136" s="34" t="s">
        <v>245</v>
      </c>
      <c r="C136" s="35"/>
      <c r="D136" s="36"/>
      <c r="E136" s="56"/>
      <c r="F136" s="28">
        <f t="shared" si="5"/>
        <v>0</v>
      </c>
    </row>
    <row r="137" ht="22.5" customHeight="1" spans="1:6">
      <c r="A137" s="59" t="s">
        <v>19</v>
      </c>
      <c r="B137" s="52" t="s">
        <v>246</v>
      </c>
      <c r="C137" s="25" t="s">
        <v>47</v>
      </c>
      <c r="D137" s="36">
        <v>2</v>
      </c>
      <c r="E137" s="38"/>
      <c r="F137" s="28">
        <f t="shared" si="5"/>
        <v>0</v>
      </c>
    </row>
    <row r="138" ht="22.5" customHeight="1" spans="1:6">
      <c r="A138" s="60" t="s">
        <v>22</v>
      </c>
      <c r="B138" s="52" t="s">
        <v>247</v>
      </c>
      <c r="C138" s="25" t="s">
        <v>47</v>
      </c>
      <c r="D138" s="36">
        <v>2</v>
      </c>
      <c r="E138" s="38"/>
      <c r="F138" s="28">
        <f t="shared" si="5"/>
        <v>0</v>
      </c>
    </row>
    <row r="139" ht="22.5" customHeight="1" spans="1:6">
      <c r="A139" s="60" t="s">
        <v>48</v>
      </c>
      <c r="B139" s="52" t="s">
        <v>313</v>
      </c>
      <c r="C139" s="35" t="s">
        <v>47</v>
      </c>
      <c r="D139" s="36">
        <v>2</v>
      </c>
      <c r="E139" s="38"/>
      <c r="F139" s="28">
        <f t="shared" si="5"/>
        <v>0</v>
      </c>
    </row>
    <row r="140" ht="22.5" customHeight="1" spans="1:6">
      <c r="A140" s="33" t="s">
        <v>249</v>
      </c>
      <c r="B140" s="34" t="s">
        <v>250</v>
      </c>
      <c r="C140" s="35" t="s">
        <v>16</v>
      </c>
      <c r="D140" s="36"/>
      <c r="E140" s="39"/>
      <c r="F140" s="28">
        <f t="shared" si="5"/>
        <v>0</v>
      </c>
    </row>
    <row r="141" ht="22.5" customHeight="1" spans="1:6">
      <c r="A141" s="33" t="s">
        <v>251</v>
      </c>
      <c r="B141" s="34" t="s">
        <v>252</v>
      </c>
      <c r="C141" s="35"/>
      <c r="D141" s="36"/>
      <c r="E141" s="39"/>
      <c r="F141" s="28">
        <f t="shared" si="5"/>
        <v>0</v>
      </c>
    </row>
    <row r="142" ht="22.5" customHeight="1" spans="1:6">
      <c r="A142" s="60" t="s">
        <v>19</v>
      </c>
      <c r="B142" s="61" t="s">
        <v>253</v>
      </c>
      <c r="C142" s="60" t="s">
        <v>95</v>
      </c>
      <c r="D142" s="36">
        <v>56.2</v>
      </c>
      <c r="E142" s="38"/>
      <c r="F142" s="28">
        <f t="shared" si="5"/>
        <v>0</v>
      </c>
    </row>
    <row r="143" ht="22.5" customHeight="1" spans="1:6">
      <c r="A143" s="25" t="s">
        <v>254</v>
      </c>
      <c r="B143" s="25"/>
      <c r="C143" s="25"/>
      <c r="D143" s="42">
        <f>SUM(F131:F142)</f>
        <v>0</v>
      </c>
      <c r="E143" s="43"/>
      <c r="F143" s="28" t="s">
        <v>61</v>
      </c>
    </row>
    <row r="144" ht="26.1" customHeight="1" spans="1:3">
      <c r="A144" s="62"/>
      <c r="B144" s="62"/>
      <c r="C144" s="62"/>
    </row>
    <row r="145" ht="26.1" customHeight="1"/>
    <row r="146" ht="26.1" customHeight="1"/>
    <row r="147" ht="26.1" customHeight="1"/>
    <row r="148" ht="26.1" customHeight="1"/>
    <row r="149" ht="26.1" customHeight="1"/>
    <row r="150" ht="26.1" customHeight="1"/>
    <row r="151" ht="26.1" customHeight="1"/>
    <row r="152" ht="26.1" customHeight="1"/>
    <row r="153" ht="26.1" customHeight="1"/>
    <row r="154" ht="26.1" customHeight="1"/>
    <row r="155" ht="26.1" customHeight="1"/>
    <row r="156" ht="26.1" customHeight="1"/>
    <row r="157" ht="26.1" customHeight="1"/>
    <row r="158" ht="26.1" customHeight="1"/>
    <row r="159" ht="26.1" customHeight="1"/>
    <row r="160" ht="26.1" customHeight="1"/>
    <row r="161" ht="26.1" customHeight="1"/>
    <row r="162" ht="26.1" customHeight="1"/>
    <row r="163" ht="26.1" customHeight="1"/>
    <row r="164" ht="26.1" customHeight="1"/>
    <row r="165" ht="26.1" customHeight="1"/>
    <row r="166" ht="26.1" customHeight="1"/>
    <row r="167" ht="26.1" customHeight="1"/>
    <row r="168" ht="26.1" customHeight="1"/>
    <row r="169" ht="26.1" customHeight="1"/>
    <row r="170" ht="26.1" customHeight="1"/>
    <row r="171" ht="26.1" customHeight="1"/>
    <row r="172" ht="26.1" customHeight="1"/>
    <row r="173" ht="26.1" customHeight="1"/>
    <row r="174" ht="26.1" customHeight="1"/>
    <row r="175" ht="26.1" customHeight="1"/>
    <row r="176" ht="26.1" customHeight="1"/>
    <row r="177" ht="26.1" customHeight="1"/>
    <row r="178" ht="26.1" customHeight="1"/>
    <row r="179" ht="26.1" customHeight="1"/>
    <row r="180" ht="26.1" customHeight="1"/>
    <row r="181" ht="26.1" customHeight="1"/>
    <row r="182" ht="26.1" customHeight="1"/>
    <row r="183" ht="26.1" customHeight="1"/>
    <row r="184" ht="26.1" customHeight="1"/>
    <row r="185" ht="26.1" customHeight="1"/>
    <row r="186" ht="26.1" customHeight="1"/>
    <row r="187" ht="26.1" customHeight="1"/>
    <row r="188" ht="26.1" customHeight="1"/>
    <row r="189" ht="26.1" customHeight="1"/>
    <row r="190" ht="26.1" customHeight="1"/>
    <row r="191" ht="26.1" customHeight="1"/>
    <row r="192" ht="26.1" customHeight="1"/>
    <row r="193" ht="26.1" customHeight="1"/>
  </sheetData>
  <sheetProtection password="C66D" sheet="1" objects="1"/>
  <protectedRanges>
    <protectedRange sqref="E131:E142" name="区域4"/>
    <protectedRange sqref="E58:E125" name="区域3"/>
    <protectedRange sqref="E29:E53" name="区域2"/>
    <protectedRange sqref="E8:E24" name="区域1"/>
  </protectedRanges>
  <mergeCells count="14">
    <mergeCell ref="A1:F1"/>
    <mergeCell ref="A2:F2"/>
    <mergeCell ref="A4:F4"/>
    <mergeCell ref="A25:C25"/>
    <mergeCell ref="D25:E25"/>
    <mergeCell ref="A26:F26"/>
    <mergeCell ref="A54:C54"/>
    <mergeCell ref="D54:E54"/>
    <mergeCell ref="A55:F55"/>
    <mergeCell ref="A126:C126"/>
    <mergeCell ref="D126:E126"/>
    <mergeCell ref="A127:F127"/>
    <mergeCell ref="A143:C143"/>
    <mergeCell ref="D143:E143"/>
  </mergeCells>
  <dataValidations count="1">
    <dataValidation type="decimal" operator="greaterThanOrEqual" allowBlank="1" showInputMessage="1" showErrorMessage="1" sqref="E20 E22 E24 E82 E84 E86 E104 E110 E121 E123 E7:E12 E14:E17 E29:E32 E36:E40 E43:E49 E56:E57 E59:E60 E62:E63 E65:E66 E68:E74 E79:E80 E92:E99 E106:E107 E113:E115 E117:E118 E131:E135 E137:E142">
      <formula1>0</formula1>
    </dataValidation>
  </dataValidations>
  <pageMargins left="0.751388888888889" right="0.751388888888889" top="1" bottom="1" header="0.5" footer="0.5"/>
  <pageSetup paperSize="9" orientation="portrait"/>
  <headerFooter/>
  <rowBreaks count="3" manualBreakCount="3">
    <brk id="25" max="16383" man="1"/>
    <brk id="54" max="16383" man="1"/>
    <brk id="12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Zeros="0" topLeftCell="A2" workbookViewId="0">
      <selection activeCell="B12" sqref="B12:C12"/>
    </sheetView>
  </sheetViews>
  <sheetFormatPr defaultColWidth="9" defaultRowHeight="15.6" outlineLevelCol="3"/>
  <cols>
    <col min="1" max="1" width="8.5" customWidth="1"/>
    <col min="2" max="2" width="14" customWidth="1"/>
    <col min="3" max="3" width="32.875" customWidth="1"/>
    <col min="4" max="4" width="21.125" customWidth="1"/>
  </cols>
  <sheetData>
    <row r="1" ht="60" customHeight="1" spans="1:3">
      <c r="A1" s="1" t="s">
        <v>314</v>
      </c>
      <c r="B1" s="1"/>
      <c r="C1" s="1"/>
    </row>
    <row r="2" ht="50.25" customHeight="1" spans="1:4">
      <c r="A2" s="2" t="s">
        <v>315</v>
      </c>
      <c r="B2" s="2"/>
      <c r="C2" s="2"/>
      <c r="D2" s="2"/>
    </row>
    <row r="3" ht="54.75" customHeight="1" spans="1:4">
      <c r="A3" s="3" t="s">
        <v>316</v>
      </c>
      <c r="B3" s="4"/>
      <c r="C3" s="4"/>
      <c r="D3" s="4"/>
    </row>
    <row r="4" ht="39.75" customHeight="1" spans="1:4">
      <c r="A4" s="5" t="s">
        <v>317</v>
      </c>
      <c r="B4" s="5" t="s">
        <v>318</v>
      </c>
      <c r="C4" s="5" t="s">
        <v>319</v>
      </c>
      <c r="D4" s="5" t="s">
        <v>320</v>
      </c>
    </row>
    <row r="5" ht="39" customHeight="1" spans="1:4">
      <c r="A5" s="5">
        <v>1</v>
      </c>
      <c r="B5" s="5">
        <v>100</v>
      </c>
      <c r="C5" s="5" t="s">
        <v>321</v>
      </c>
      <c r="D5" s="6">
        <f>第100章!D29</f>
        <v>0</v>
      </c>
    </row>
    <row r="6" ht="39" customHeight="1" spans="1:4">
      <c r="A6" s="5">
        <v>2</v>
      </c>
      <c r="B6" s="5">
        <v>200</v>
      </c>
      <c r="C6" s="5" t="s">
        <v>322</v>
      </c>
      <c r="D6" s="5">
        <f>'C025农发桥'!D18:E18+'C124农发桥'!D30:E30+Y014农发桥!D25</f>
        <v>0</v>
      </c>
    </row>
    <row r="7" ht="39" customHeight="1" spans="1:4">
      <c r="A7" s="5">
        <v>3</v>
      </c>
      <c r="B7" s="5">
        <v>300</v>
      </c>
      <c r="C7" s="5" t="s">
        <v>323</v>
      </c>
      <c r="D7" s="5">
        <f>'C025农发桥'!D44:E44+'C124农发桥'!D57:E57+Y014农发桥!D54</f>
        <v>0</v>
      </c>
    </row>
    <row r="8" ht="39" customHeight="1" spans="1:4">
      <c r="A8" s="5">
        <v>4</v>
      </c>
      <c r="B8" s="5">
        <v>400</v>
      </c>
      <c r="C8" s="5" t="s">
        <v>324</v>
      </c>
      <c r="D8" s="5">
        <f>'C025农发桥'!D125:E125+'C124农发桥'!D135:E135+Y014农发桥!D126</f>
        <v>0</v>
      </c>
    </row>
    <row r="9" ht="39" customHeight="1" spans="1:4">
      <c r="A9" s="5">
        <v>5</v>
      </c>
      <c r="B9" s="5">
        <v>500</v>
      </c>
      <c r="C9" s="5" t="s">
        <v>325</v>
      </c>
      <c r="D9" s="6" t="s">
        <v>326</v>
      </c>
    </row>
    <row r="10" ht="39" customHeight="1" spans="1:4">
      <c r="A10" s="5">
        <v>6</v>
      </c>
      <c r="B10" s="5">
        <v>600</v>
      </c>
      <c r="C10" s="5" t="s">
        <v>327</v>
      </c>
      <c r="D10" s="5">
        <f>'C025农发桥'!D142:E142+'C124农发桥'!D153:E153+Y014农发桥!D143</f>
        <v>0</v>
      </c>
    </row>
    <row r="11" ht="39" customHeight="1" spans="1:4">
      <c r="A11" s="5">
        <v>7</v>
      </c>
      <c r="B11" s="5">
        <v>700</v>
      </c>
      <c r="C11" s="5" t="s">
        <v>328</v>
      </c>
      <c r="D11" s="6">
        <f>'C124农发桥'!D160:E160</f>
        <v>0</v>
      </c>
    </row>
    <row r="12" ht="39" customHeight="1" spans="1:4">
      <c r="A12" s="5">
        <v>8</v>
      </c>
      <c r="B12" s="5" t="s">
        <v>329</v>
      </c>
      <c r="C12" s="5"/>
      <c r="D12" s="6">
        <f>ROUND(SUM(D5:D11),2)</f>
        <v>0</v>
      </c>
    </row>
    <row r="13" ht="39" customHeight="1" spans="1:4">
      <c r="A13" s="5">
        <v>9</v>
      </c>
      <c r="B13" s="7" t="s">
        <v>330</v>
      </c>
      <c r="C13" s="7"/>
      <c r="D13" s="8">
        <f>ROUND(SUM(D12*0%),2)</f>
        <v>0</v>
      </c>
    </row>
    <row r="14" ht="39" customHeight="1" spans="1:4">
      <c r="A14" s="9">
        <v>10</v>
      </c>
      <c r="B14" s="10" t="s">
        <v>331</v>
      </c>
      <c r="C14" s="10"/>
      <c r="D14" s="11">
        <f>ROUND(SUM(D12:D13),0)</f>
        <v>0</v>
      </c>
    </row>
    <row r="15" spans="1:1">
      <c r="A15" s="12"/>
    </row>
  </sheetData>
  <sheetProtection password="C66D" sheet="1" objects="1"/>
  <mergeCells count="6">
    <mergeCell ref="A1:C1"/>
    <mergeCell ref="A2:D2"/>
    <mergeCell ref="A3:D3"/>
    <mergeCell ref="B12:C12"/>
    <mergeCell ref="B13:C13"/>
    <mergeCell ref="B14:C14"/>
  </mergeCells>
  <pageMargins left="1.10236220472441" right="0.708661417322835" top="0.748031496062992" bottom="0.748031496062992" header="0.31496062992126"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3" master=""/>
  <rangeList sheetStid="101" master="">
    <arrUserId title="区域2" rangeCreator="" othersAccessPermission="edit"/>
    <arrUserId title="区域1" rangeCreator="" othersAccessPermission="edit"/>
  </rangeList>
  <rangeList sheetStid="97" master="">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99" master="">
    <arrUserId title="区域6"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100" master="">
    <arrUserId title="区域4" rangeCreator="" othersAccessPermission="edit"/>
    <arrUserId title="区域3" rangeCreator="" othersAccessPermission="edit"/>
    <arrUserId title="区域2" rangeCreator="" othersAccessPermission="edit"/>
    <arrUserId title="区域1" rangeCreator="" othersAccessPermission="edit"/>
  </rangeList>
  <rangeList sheetStid="9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吉林省建业招标公司</Company>
  <Application>Microsoft Excel</Application>
  <HeadingPairs>
    <vt:vector size="2" baseType="variant">
      <vt:variant>
        <vt:lpstr>工作表</vt:lpstr>
      </vt:variant>
      <vt:variant>
        <vt:i4>6</vt:i4>
      </vt:variant>
    </vt:vector>
  </HeadingPairs>
  <TitlesOfParts>
    <vt:vector size="6" baseType="lpstr">
      <vt:lpstr>工程量清单说明</vt:lpstr>
      <vt:lpstr>第100章</vt:lpstr>
      <vt:lpstr>C025农发桥</vt:lpstr>
      <vt:lpstr>C124农发桥</vt:lpstr>
      <vt:lpstr>Y014农发桥</vt:lpstr>
      <vt:lpstr>工程量清单汇总表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番茄花园</dc:creator>
  <cp:lastModifiedBy>欧阳志泳</cp:lastModifiedBy>
  <dcterms:created xsi:type="dcterms:W3CDTF">2010-01-14T11:05:00Z</dcterms:created>
  <cp:lastPrinted>2023-02-28T07:35:00Z</cp:lastPrinted>
  <dcterms:modified xsi:type="dcterms:W3CDTF">2023-03-01T10:32:37Z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B129B8CEC726453A8B9CB5B5822ED4C6</vt:lpwstr>
  </property>
</Properties>
</file>